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<sst xmlns="http://schemas.openxmlformats.org/spreadsheetml/2006/main" count="277" uniqueCount="209">
  <si>
    <t xml:space="preserve">Звітність</t>
  </si>
  <si>
    <t xml:space="preserve">Звіт місцевих загальних судів про розгляд судових справ</t>
  </si>
  <si>
    <t xml:space="preserve">перше півріччя 2020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</si>
  <si>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</si>
  <si>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</si>
  <si>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</si>
  <si>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</si>
  <si>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</si>
  <si>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</si>
  <si>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</si>
  <si>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</si>
  <si>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</si>
  <si>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</si>
  <si>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</si>
  <si>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</si>
  <si>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</si>
  <si>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</si>
  <si>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</si>
  <si>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</si>
  <si>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Київський районний суд м.Харкова</t>
  </si>
  <si>
    <t xml:space="preserve">Місцезнаходження:</t>
  </si>
  <si>
    <t xml:space="preserve">61168,м. Харків,вул. Валентинівська 7б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</si>
  <si>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</si>
  <si>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</si>
  <si>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</si>
  <si>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</si>
  <si>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</si>
  <si>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</si>
  <si>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</si>
  <si>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</si>
  <si>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</si>
  <si>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</si>
  <si>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</si>
  <si>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</si>
  <si>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</si>
  <si>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</si>
  <si>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</si>
  <si>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</si>
  <si>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</si>
  <si>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</si>
  <si>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</si>
  <si>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</si>
  <si>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</si>
  <si>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</si>
  <si>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</si>
  <si>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</si>
  <si>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</si>
  <si>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</si>
  <si>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Інші (не зазначені  в рядках 1-8)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</si>
  <si>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</si>
  <si>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</si>
  <si>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</si>
  <si>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</si>
  <si>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</si>
  <si>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</si>
  <si>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</si>
  <si>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</si>
  <si>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</si>
  <si>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</si>
  <si>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</si>
  <si>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</si>
  <si>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</si>
  <si>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</si>
  <si>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</si>
  <si>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</si>
  <si>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</si>
  <si>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</si>
  <si>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</si>
  <si>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</si>
  <si>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</si>
  <si>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</si>
  <si>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</si>
  <si>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10, 19,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</si>
  <si>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</si>
  <si>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</si>
  <si>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</si>
  <si>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</si>
  <si>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</si>
  <si>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</si>
  <si>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</si>
  <si>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</si>
  <si>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</si>
  <si>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</si>
  <si>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</si>
  <si>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</si>
  <si>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</si>
  <si>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</si>
  <si>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</si>
  <si>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</si>
  <si>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</si>
  <si>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</si>
  <si>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</si>
  <si>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</si>
  <si>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</si>
  <si>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</si>
  <si>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</si>
  <si>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</si>
  <si>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</si>
  <si>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</si>
  <si>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</si>
  <si>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</si>
  <si>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</si>
  <si>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</si>
  <si>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</si>
  <si>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</si>
  <si>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</si>
  <si>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</si>
  <si>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</si>
  <si>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</si>
  <si>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</si>
  <si>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</si>
  <si>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</si>
  <si>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</si>
  <si>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</si>
  <si>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</si>
  <si>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</si>
  <si>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</si>
  <si>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</si>
  <si>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</si>
  <si>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</si>
  <si>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</si>
  <si>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</si>
  <si>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</si>
  <si>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</si>
  <si>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</si>
  <si>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</si>
  <si>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</si>
  <si>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</si>
  <si>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</si>
  <si>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</si>
  <si>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</si>
  <si>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</si>
  <si>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</si>
  <si>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</si>
  <si>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</si>
  <si>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</si>
  <si>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</si>
  <si>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</si>
  <si>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</si>
  <si>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</si>
  <si>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</si>
  <si>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</si>
  <si>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</si>
  <si>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</si>
  <si>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</si>
  <si>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</si>
  <si>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</si>
  <si>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</si>
  <si>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</si>
  <si>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</si>
  <si>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</si>
  <si>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</si>
  <si>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</si>
  <si>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</si>
  <si>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</si>
  <si>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</si>
  <si>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</si>
  <si>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</si>
  <si>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</si>
  <si>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</si>
  <si>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</si>
  <si>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</si>
  <si>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</si>
  <si>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</si>
  <si>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</si>
  <si>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</si>
  <si>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</si>
  <si>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</si>
  <si>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</si>
  <si>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</si>
  <si>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</si>
  <si>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</si>
  <si>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</si>
  <si>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</si>
  <si>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</si>
  <si>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</si>
  <si>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</si>
  <si>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</si>
  <si>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</si>
  <si>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</si>
  <si>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</si>
  <si>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</si>
  <si>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</si>
  <si>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</si>
  <si>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</si>
  <si>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</si>
  <si>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</si>
  <si>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</si>
  <si>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</si>
  <si>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</si>
  <si>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</si>
  <si>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</si>
  <si>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</si>
  <si>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</si>
  <si>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</si>
  <si>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</si>
  <si>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</si>
  <si>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</si>
  <si>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</si>
  <si>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</si>
  <si>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Н.О. Бардіна</t>
  </si>
  <si>
    <t xml:space="preserve">(підпис)</t>
  </si>
  <si>
    <t xml:space="preserve">(П.І.Б.)</t>
  </si>
  <si>
    <t xml:space="preserve">Виконавець:</t>
  </si>
  <si>
    <t xml:space="preserve">Н.О. Булгакова</t>
  </si>
  <si>
    <t xml:space="preserve">Телефон:</t>
  </si>
  <si>
    <t xml:space="preserve">Факс:</t>
  </si>
  <si>
    <t xml:space="preserve">Електронна пошта:</t>
  </si>
  <si>
    <t xml:space="preserve">3 липня 2020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</si>
</sst>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\-MMM"/>
    <numFmt numFmtId="167" formatCode="@"/>
    <numFmt numFmtId="168" formatCode="0.00"/>
  </numFmts>
  <fonts count="3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sz val="10"/>
      <name val="Arial"/>
      <family val="0"/>
      <charset val="204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&amp;L2B21AB17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861</v>
      </c>
      <c r="F6" s="57" t="n">
        <v>303</v>
      </c>
      <c r="G6" s="57" t="n">
        <v>10</v>
      </c>
      <c r="H6" s="57" t="n">
        <v>310</v>
      </c>
      <c r="I6" s="57" t="s">
        <v>40</v>
      </c>
      <c r="J6" s="57" t="n">
        <v>551</v>
      </c>
      <c r="K6" s="58" t="n">
        <v>207</v>
      </c>
      <c r="L6" s="59" t="n">
        <f aca="false">E6-F6</f>
        <v>558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5195</v>
      </c>
      <c r="F7" s="57" t="n">
        <v>4997</v>
      </c>
      <c r="G7" s="57" t="n">
        <v>4</v>
      </c>
      <c r="H7" s="57" t="n">
        <v>4697</v>
      </c>
      <c r="I7" s="57" t="n">
        <v>3582</v>
      </c>
      <c r="J7" s="57" t="n">
        <v>498</v>
      </c>
      <c r="K7" s="58"/>
      <c r="L7" s="59" t="n">
        <f aca="false">E7-F7</f>
        <v>198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209</v>
      </c>
      <c r="F9" s="57" t="n">
        <v>156</v>
      </c>
      <c r="G9" s="57" t="n">
        <v>3</v>
      </c>
      <c r="H9" s="58" t="n">
        <v>167</v>
      </c>
      <c r="I9" s="57" t="n">
        <v>102</v>
      </c>
      <c r="J9" s="57" t="n">
        <v>42</v>
      </c>
      <c r="K9" s="58"/>
      <c r="L9" s="59" t="n">
        <f aca="false">E9-F9</f>
        <v>53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 t="n">
        <v>8</v>
      </c>
      <c r="F10" s="57" t="n">
        <v>5</v>
      </c>
      <c r="G10" s="57" t="n">
        <v>1</v>
      </c>
      <c r="H10" s="57" t="n">
        <v>7</v>
      </c>
      <c r="I10" s="57"/>
      <c r="J10" s="57" t="n">
        <v>1</v>
      </c>
      <c r="K10" s="58"/>
      <c r="L10" s="59" t="n">
        <f aca="false">E10-F10</f>
        <v>3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12</v>
      </c>
      <c r="F12" s="57" t="n">
        <v>12</v>
      </c>
      <c r="G12" s="57"/>
      <c r="H12" s="57" t="n">
        <v>9</v>
      </c>
      <c r="I12" s="57" t="n">
        <v>1</v>
      </c>
      <c r="J12" s="57" t="n">
        <v>3</v>
      </c>
      <c r="K12" s="58"/>
      <c r="L12" s="59"/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 t="n">
        <v>9</v>
      </c>
      <c r="F13" s="57"/>
      <c r="G13" s="57"/>
      <c r="H13" s="57" t="n">
        <v>1</v>
      </c>
      <c r="I13" s="57"/>
      <c r="J13" s="57" t="n">
        <v>8</v>
      </c>
      <c r="K13" s="58" t="n">
        <v>7</v>
      </c>
      <c r="L13" s="59" t="n">
        <f aca="false">E13-F13</f>
        <v>9</v>
      </c>
    </row>
    <row r="14" customFormat="false" ht="12.8" hidden="false" customHeight="true" outlineLevel="0" collapsed="false">
      <c r="A14" s="54"/>
      <c r="B14" s="55" t="s">
        <v>48</v>
      </c>
      <c r="C14" s="55"/>
      <c r="D14" s="56" t="n">
        <v>9</v>
      </c>
      <c r="E14" s="57" t="n">
        <v>2</v>
      </c>
      <c r="F14" s="57" t="n">
        <v>2</v>
      </c>
      <c r="G14" s="57"/>
      <c r="H14" s="57" t="n">
        <v>1</v>
      </c>
      <c r="I14" s="57" t="n">
        <v>1</v>
      </c>
      <c r="J14" s="57" t="n">
        <v>1</v>
      </c>
      <c r="K14" s="58"/>
      <c r="L14" s="59" t="n">
        <f aca="false">E14-F14</f>
        <v>0</v>
      </c>
    </row>
    <row r="15" customFormat="false" ht="12.8" hidden="false" customHeight="false" outlineLevel="0" collapsed="false">
      <c r="A15" s="54"/>
      <c r="B15" s="60" t="s">
        <v>49</v>
      </c>
      <c r="C15" s="60"/>
      <c r="D15" s="56" t="n">
        <v>10</v>
      </c>
      <c r="E15" s="58" t="n">
        <f aca="false">SUM(E6:E14)</f>
        <v>6296</v>
      </c>
      <c r="F15" s="58" t="n">
        <f aca="false">SUM(F6:F14)</f>
        <v>5475</v>
      </c>
      <c r="G15" s="58" t="n">
        <f aca="false">SUM(G6:G14)</f>
        <v>18</v>
      </c>
      <c r="H15" s="58" t="n">
        <f aca="false">SUM(H6:H14)</f>
        <v>5192</v>
      </c>
      <c r="I15" s="58" t="n">
        <f aca="false">SUM(I6:I14)</f>
        <v>3686</v>
      </c>
      <c r="J15" s="58" t="n">
        <f aca="false">SUM(J6:J14)</f>
        <v>1104</v>
      </c>
      <c r="K15" s="58" t="n">
        <f aca="false">SUM(K6:K14)</f>
        <v>214</v>
      </c>
      <c r="L15" s="59" t="n">
        <f aca="false">E15-F15</f>
        <v>821</v>
      </c>
    </row>
    <row r="16" customFormat="false" ht="16.6" hidden="false" customHeight="true" outlineLevel="0" collapsed="false">
      <c r="A16" s="54" t="s">
        <v>50</v>
      </c>
      <c r="B16" s="55" t="s">
        <v>51</v>
      </c>
      <c r="C16" s="55"/>
      <c r="D16" s="56" t="n">
        <v>11</v>
      </c>
      <c r="E16" s="58" t="n">
        <v>291</v>
      </c>
      <c r="F16" s="58" t="n">
        <v>275</v>
      </c>
      <c r="G16" s="58"/>
      <c r="H16" s="58" t="n">
        <v>231</v>
      </c>
      <c r="I16" s="58" t="n">
        <v>205</v>
      </c>
      <c r="J16" s="58" t="n">
        <v>60</v>
      </c>
      <c r="K16" s="58"/>
      <c r="L16" s="59" t="n">
        <f aca="false">E16-F16</f>
        <v>16</v>
      </c>
    </row>
    <row r="17" customFormat="false" ht="13.6" hidden="false" customHeight="true" outlineLevel="0" collapsed="false">
      <c r="A17" s="54"/>
      <c r="B17" s="61"/>
      <c r="C17" s="62" t="s">
        <v>52</v>
      </c>
      <c r="D17" s="56" t="n">
        <v>12</v>
      </c>
      <c r="E17" s="58" t="n">
        <v>290</v>
      </c>
      <c r="F17" s="58" t="n">
        <v>205</v>
      </c>
      <c r="G17" s="58" t="n">
        <v>1</v>
      </c>
      <c r="H17" s="58" t="n">
        <v>220</v>
      </c>
      <c r="I17" s="58" t="n">
        <v>184</v>
      </c>
      <c r="J17" s="58" t="n">
        <v>70</v>
      </c>
      <c r="K17" s="58" t="n">
        <v>5</v>
      </c>
      <c r="L17" s="59" t="n">
        <f aca="false">E17-F17</f>
        <v>85</v>
      </c>
    </row>
    <row r="18" customFormat="false" ht="26.4" hidden="false" customHeight="true" outlineLevel="0" collapsed="false">
      <c r="A18" s="54"/>
      <c r="B18" s="55" t="s">
        <v>53</v>
      </c>
      <c r="C18" s="55"/>
      <c r="D18" s="56" t="n">
        <v>13</v>
      </c>
      <c r="E18" s="58"/>
      <c r="F18" s="58"/>
      <c r="G18" s="58"/>
      <c r="H18" s="58"/>
      <c r="I18" s="58"/>
      <c r="J18" s="58"/>
      <c r="K18" s="58"/>
      <c r="L18" s="59" t="n">
        <f aca="false">E18-F18</f>
        <v>0</v>
      </c>
    </row>
    <row r="19" customFormat="false" ht="18.1" hidden="false" customHeight="true" outlineLevel="0" collapsed="false">
      <c r="A19" s="54"/>
      <c r="B19" s="55" t="s">
        <v>43</v>
      </c>
      <c r="C19" s="55"/>
      <c r="D19" s="56" t="n">
        <v>14</v>
      </c>
      <c r="E19" s="58" t="n">
        <v>6</v>
      </c>
      <c r="F19" s="58" t="n">
        <v>1</v>
      </c>
      <c r="G19" s="58"/>
      <c r="H19" s="58" t="n">
        <v>4</v>
      </c>
      <c r="I19" s="58" t="n">
        <v>3</v>
      </c>
      <c r="J19" s="58" t="n">
        <v>2</v>
      </c>
      <c r="K19" s="58" t="n">
        <v>2</v>
      </c>
      <c r="L19" s="59" t="n">
        <f aca="false">E19-F19</f>
        <v>5</v>
      </c>
    </row>
    <row r="20" customFormat="false" ht="24.15" hidden="false" customHeight="true" outlineLevel="0" collapsed="false">
      <c r="A20" s="54"/>
      <c r="B20" s="55" t="s">
        <v>44</v>
      </c>
      <c r="C20" s="55"/>
      <c r="D20" s="56" t="n">
        <v>15</v>
      </c>
      <c r="E20" s="58"/>
      <c r="F20" s="58"/>
      <c r="G20" s="58"/>
      <c r="H20" s="58"/>
      <c r="I20" s="58"/>
      <c r="J20" s="58"/>
      <c r="K20" s="58"/>
      <c r="L20" s="59" t="n">
        <f aca="false">E20-F20</f>
        <v>0</v>
      </c>
    </row>
    <row r="21" customFormat="false" ht="17.35" hidden="false" customHeight="true" outlineLevel="0" collapsed="false">
      <c r="A21" s="54"/>
      <c r="B21" s="55" t="s">
        <v>54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35" hidden="false" customHeight="true" outlineLevel="0" collapsed="false">
      <c r="A22" s="54"/>
      <c r="B22" s="55" t="s">
        <v>46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8.1" hidden="false" customHeight="true" outlineLevel="0" collapsed="false">
      <c r="A23" s="54"/>
      <c r="B23" s="55" t="s">
        <v>55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6.6" hidden="false" customHeight="true" outlineLevel="0" collapsed="false">
      <c r="A24" s="54"/>
      <c r="B24" s="60" t="s">
        <v>49</v>
      </c>
      <c r="C24" s="60"/>
      <c r="D24" s="56" t="n">
        <v>19</v>
      </c>
      <c r="E24" s="58" t="n">
        <v>382</v>
      </c>
      <c r="F24" s="58" t="n">
        <v>285</v>
      </c>
      <c r="G24" s="58" t="n">
        <v>1</v>
      </c>
      <c r="H24" s="58" t="n">
        <v>250</v>
      </c>
      <c r="I24" s="58" t="n">
        <v>187</v>
      </c>
      <c r="J24" s="58" t="n">
        <v>132</v>
      </c>
      <c r="K24" s="58" t="n">
        <v>7</v>
      </c>
      <c r="L24" s="59" t="n">
        <f aca="false">E24-F24</f>
        <v>97</v>
      </c>
    </row>
    <row r="25" customFormat="false" ht="18.1" hidden="false" customHeight="true" outlineLevel="0" collapsed="false">
      <c r="A25" s="63" t="s">
        <v>56</v>
      </c>
      <c r="B25" s="55" t="s">
        <v>57</v>
      </c>
      <c r="C25" s="55"/>
      <c r="D25" s="56" t="n">
        <v>20</v>
      </c>
      <c r="E25" s="58" t="n">
        <v>1394</v>
      </c>
      <c r="F25" s="58" t="n">
        <v>1374</v>
      </c>
      <c r="G25" s="58"/>
      <c r="H25" s="58" t="n">
        <v>1279</v>
      </c>
      <c r="I25" s="58" t="n">
        <v>1102</v>
      </c>
      <c r="J25" s="58" t="n">
        <v>115</v>
      </c>
      <c r="K25" s="58"/>
      <c r="L25" s="59" t="n">
        <f aca="false">E25-F25</f>
        <v>20</v>
      </c>
    </row>
    <row r="26" customFormat="false" ht="22.65" hidden="false" customHeight="true" outlineLevel="0" collapsed="false">
      <c r="A26" s="63"/>
      <c r="B26" s="55" t="s">
        <v>53</v>
      </c>
      <c r="C26" s="55"/>
      <c r="D26" s="56" t="n">
        <v>21</v>
      </c>
      <c r="E26" s="58" t="n">
        <v>11</v>
      </c>
      <c r="F26" s="58" t="n">
        <v>11</v>
      </c>
      <c r="G26" s="58"/>
      <c r="H26" s="58" t="n">
        <v>10</v>
      </c>
      <c r="I26" s="58" t="n">
        <v>3</v>
      </c>
      <c r="J26" s="58" t="n">
        <v>1</v>
      </c>
      <c r="K26" s="58"/>
      <c r="L26" s="59" t="n">
        <f aca="false">E26-F26</f>
        <v>0</v>
      </c>
    </row>
    <row r="27" customFormat="false" ht="15.85" hidden="false" customHeight="true" outlineLevel="0" collapsed="false">
      <c r="A27" s="63"/>
      <c r="B27" s="55" t="s">
        <v>51</v>
      </c>
      <c r="C27" s="55"/>
      <c r="D27" s="56" t="n">
        <v>22</v>
      </c>
      <c r="E27" s="58" t="n">
        <v>1189</v>
      </c>
      <c r="F27" s="58" t="n">
        <v>1041</v>
      </c>
      <c r="G27" s="58" t="n">
        <v>4</v>
      </c>
      <c r="H27" s="58" t="n">
        <v>913</v>
      </c>
      <c r="I27" s="58" t="n">
        <v>728</v>
      </c>
      <c r="J27" s="58" t="n">
        <v>276</v>
      </c>
      <c r="K27" s="58" t="n">
        <v>2</v>
      </c>
      <c r="L27" s="59" t="n">
        <f aca="false">E27-F27</f>
        <v>148</v>
      </c>
    </row>
    <row r="28" customFormat="false" ht="14.35" hidden="false" customHeight="true" outlineLevel="0" collapsed="false">
      <c r="A28" s="63"/>
      <c r="B28" s="64"/>
      <c r="C28" s="62" t="s">
        <v>58</v>
      </c>
      <c r="D28" s="56" t="n">
        <v>23</v>
      </c>
      <c r="E28" s="58" t="n">
        <v>1832</v>
      </c>
      <c r="F28" s="58" t="n">
        <v>759</v>
      </c>
      <c r="G28" s="58" t="n">
        <v>33</v>
      </c>
      <c r="H28" s="58" t="n">
        <v>879</v>
      </c>
      <c r="I28" s="58" t="n">
        <v>640</v>
      </c>
      <c r="J28" s="58" t="n">
        <v>953</v>
      </c>
      <c r="K28" s="58" t="n">
        <v>203</v>
      </c>
      <c r="L28" s="59" t="n">
        <f aca="false">E28-F28</f>
        <v>1073</v>
      </c>
    </row>
    <row r="29" customFormat="false" ht="17.35" hidden="false" customHeight="true" outlineLevel="0" collapsed="false">
      <c r="A29" s="63"/>
      <c r="B29" s="55" t="s">
        <v>59</v>
      </c>
      <c r="C29" s="55"/>
      <c r="D29" s="56" t="n">
        <v>24</v>
      </c>
      <c r="E29" s="58" t="n">
        <v>90</v>
      </c>
      <c r="F29" s="58" t="n">
        <v>84</v>
      </c>
      <c r="G29" s="58" t="n">
        <v>1</v>
      </c>
      <c r="H29" s="58" t="n">
        <v>77</v>
      </c>
      <c r="I29" s="58" t="n">
        <v>60</v>
      </c>
      <c r="J29" s="58" t="n">
        <v>13</v>
      </c>
      <c r="K29" s="58"/>
      <c r="L29" s="59" t="n">
        <f aca="false">E29-F29</f>
        <v>6</v>
      </c>
    </row>
    <row r="30" customFormat="false" ht="18.1" hidden="false" customHeight="true" outlineLevel="0" collapsed="false">
      <c r="A30" s="63"/>
      <c r="B30" s="64"/>
      <c r="C30" s="62" t="s">
        <v>60</v>
      </c>
      <c r="D30" s="56" t="n">
        <v>25</v>
      </c>
      <c r="E30" s="58" t="n">
        <v>89</v>
      </c>
      <c r="F30" s="58" t="n">
        <v>60</v>
      </c>
      <c r="G30" s="58"/>
      <c r="H30" s="58" t="n">
        <v>61</v>
      </c>
      <c r="I30" s="58" t="n">
        <v>52</v>
      </c>
      <c r="J30" s="58" t="n">
        <v>28</v>
      </c>
      <c r="K30" s="58" t="n">
        <v>4</v>
      </c>
      <c r="L30" s="59" t="n">
        <f aca="false">E30-F30</f>
        <v>29</v>
      </c>
    </row>
    <row r="31" customFormat="false" ht="18.1" hidden="false" customHeight="true" outlineLevel="0" collapsed="false">
      <c r="A31" s="63"/>
      <c r="B31" s="55" t="s">
        <v>61</v>
      </c>
      <c r="C31" s="55"/>
      <c r="D31" s="56" t="n">
        <v>26</v>
      </c>
      <c r="E31" s="58" t="n">
        <v>54</v>
      </c>
      <c r="F31" s="58" t="n">
        <v>37</v>
      </c>
      <c r="G31" s="58"/>
      <c r="H31" s="58" t="n">
        <v>43</v>
      </c>
      <c r="I31" s="58" t="n">
        <v>23</v>
      </c>
      <c r="J31" s="58" t="n">
        <v>11</v>
      </c>
      <c r="K31" s="58"/>
      <c r="L31" s="59" t="n">
        <f aca="false">E31-F31</f>
        <v>17</v>
      </c>
    </row>
    <row r="32" customFormat="false" ht="26.4" hidden="false" customHeight="true" outlineLevel="0" collapsed="false">
      <c r="A32" s="63"/>
      <c r="B32" s="55" t="s">
        <v>62</v>
      </c>
      <c r="C32" s="55"/>
      <c r="D32" s="56" t="n">
        <v>27</v>
      </c>
      <c r="E32" s="58" t="n">
        <v>9</v>
      </c>
      <c r="F32" s="58" t="n">
        <v>3</v>
      </c>
      <c r="G32" s="58" t="n">
        <v>1</v>
      </c>
      <c r="H32" s="58" t="n">
        <v>4</v>
      </c>
      <c r="I32" s="58" t="n">
        <v>1</v>
      </c>
      <c r="J32" s="58" t="n">
        <v>5</v>
      </c>
      <c r="K32" s="58" t="n">
        <v>1</v>
      </c>
      <c r="L32" s="59" t="n">
        <f aca="false">E32-F32</f>
        <v>6</v>
      </c>
    </row>
    <row r="33" customFormat="false" ht="18.1" hidden="false" customHeight="true" outlineLevel="0" collapsed="false">
      <c r="A33" s="63"/>
      <c r="B33" s="55" t="s">
        <v>54</v>
      </c>
      <c r="C33" s="55"/>
      <c r="D33" s="56" t="n">
        <v>28</v>
      </c>
      <c r="E33" s="58" t="n">
        <v>1</v>
      </c>
      <c r="F33" s="58"/>
      <c r="G33" s="58"/>
      <c r="H33" s="58"/>
      <c r="I33" s="58"/>
      <c r="J33" s="58" t="n">
        <v>1</v>
      </c>
      <c r="K33" s="58"/>
      <c r="L33" s="59" t="n">
        <f aca="false">E33-F33</f>
        <v>1</v>
      </c>
    </row>
    <row r="34" customFormat="false" ht="18.1" hidden="false" customHeight="true" outlineLevel="0" collapsed="false">
      <c r="A34" s="63"/>
      <c r="B34" s="55" t="s">
        <v>46</v>
      </c>
      <c r="C34" s="55"/>
      <c r="D34" s="56" t="n">
        <v>29</v>
      </c>
      <c r="E34" s="58" t="n">
        <v>21</v>
      </c>
      <c r="F34" s="58" t="n">
        <v>21</v>
      </c>
      <c r="G34" s="58"/>
      <c r="H34" s="58" t="n">
        <v>20</v>
      </c>
      <c r="I34" s="58"/>
      <c r="J34" s="58" t="n">
        <v>1</v>
      </c>
      <c r="K34" s="58"/>
      <c r="L34" s="59" t="n">
        <f aca="false">E34-F34</f>
        <v>0</v>
      </c>
    </row>
    <row r="35" customFormat="false" ht="18.1" hidden="false" customHeight="true" outlineLevel="0" collapsed="false">
      <c r="A35" s="63"/>
      <c r="B35" s="65" t="s">
        <v>63</v>
      </c>
      <c r="C35" s="65"/>
      <c r="D35" s="56" t="n">
        <v>30</v>
      </c>
      <c r="E35" s="58" t="n">
        <v>63</v>
      </c>
      <c r="F35" s="58" t="n">
        <v>36</v>
      </c>
      <c r="G35" s="58" t="n">
        <v>1</v>
      </c>
      <c r="H35" s="58" t="n">
        <v>47</v>
      </c>
      <c r="I35" s="58" t="n">
        <v>13</v>
      </c>
      <c r="J35" s="58" t="n">
        <v>16</v>
      </c>
      <c r="K35" s="58"/>
      <c r="L35" s="59" t="n">
        <f aca="false">E35-F35</f>
        <v>27</v>
      </c>
    </row>
    <row r="36" customFormat="false" ht="26.4" hidden="false" customHeight="true" outlineLevel="0" collapsed="false">
      <c r="A36" s="63"/>
      <c r="B36" s="65" t="s">
        <v>64</v>
      </c>
      <c r="C36" s="65"/>
      <c r="D36" s="56" t="n">
        <v>31</v>
      </c>
      <c r="E36" s="58" t="n">
        <v>244</v>
      </c>
      <c r="F36" s="58" t="n">
        <v>169</v>
      </c>
      <c r="G36" s="58"/>
      <c r="H36" s="58" t="n">
        <v>170</v>
      </c>
      <c r="I36" s="58" t="n">
        <v>76</v>
      </c>
      <c r="J36" s="58" t="n">
        <v>74</v>
      </c>
      <c r="K36" s="58" t="n">
        <v>7</v>
      </c>
      <c r="L36" s="59" t="n">
        <f aca="false">E36-F36</f>
        <v>75</v>
      </c>
    </row>
    <row r="37" customFormat="false" ht="40.75" hidden="false" customHeight="true" outlineLevel="0" collapsed="false">
      <c r="A37" s="63"/>
      <c r="B37" s="55" t="s">
        <v>65</v>
      </c>
      <c r="C37" s="55"/>
      <c r="D37" s="56" t="n">
        <v>32</v>
      </c>
      <c r="E37" s="58"/>
      <c r="F37" s="58"/>
      <c r="G37" s="58"/>
      <c r="H37" s="58"/>
      <c r="I37" s="58"/>
      <c r="J37" s="58"/>
      <c r="K37" s="58"/>
      <c r="L37" s="59" t="n">
        <f aca="false">E37-F37</f>
        <v>0</v>
      </c>
    </row>
    <row r="38" customFormat="false" ht="18.1" hidden="false" customHeight="true" outlineLevel="0" collapsed="false">
      <c r="A38" s="63"/>
      <c r="B38" s="55" t="s">
        <v>66</v>
      </c>
      <c r="C38" s="55"/>
      <c r="D38" s="56" t="n">
        <v>33</v>
      </c>
      <c r="E38" s="58" t="n">
        <v>6</v>
      </c>
      <c r="F38" s="58" t="n">
        <v>6</v>
      </c>
      <c r="G38" s="58"/>
      <c r="H38" s="58" t="n">
        <v>3</v>
      </c>
      <c r="I38" s="58" t="n">
        <v>1</v>
      </c>
      <c r="J38" s="58" t="n">
        <v>3</v>
      </c>
      <c r="K38" s="58"/>
      <c r="L38" s="59" t="n">
        <f aca="false">E38-F38</f>
        <v>0</v>
      </c>
    </row>
    <row r="39" customFormat="false" ht="40.75" hidden="false" customHeight="true" outlineLevel="0" collapsed="false">
      <c r="A39" s="63"/>
      <c r="B39" s="55" t="s">
        <v>67</v>
      </c>
      <c r="C39" s="55"/>
      <c r="D39" s="56" t="n">
        <v>34</v>
      </c>
      <c r="E39" s="58"/>
      <c r="F39" s="58"/>
      <c r="G39" s="58"/>
      <c r="H39" s="58"/>
      <c r="I39" s="58"/>
      <c r="J39" s="58"/>
      <c r="K39" s="58"/>
      <c r="L39" s="59" t="n">
        <f aca="false">E39-F39</f>
        <v>0</v>
      </c>
    </row>
    <row r="40" customFormat="false" ht="15.85" hidden="false" customHeight="true" outlineLevel="0" collapsed="false">
      <c r="A40" s="63"/>
      <c r="B40" s="60" t="s">
        <v>49</v>
      </c>
      <c r="C40" s="60"/>
      <c r="D40" s="56" t="n">
        <v>35</v>
      </c>
      <c r="E40" s="58" t="n">
        <v>4215</v>
      </c>
      <c r="F40" s="58" t="n">
        <v>2898</v>
      </c>
      <c r="G40" s="58" t="n">
        <v>37</v>
      </c>
      <c r="H40" s="58" t="n">
        <v>2718</v>
      </c>
      <c r="I40" s="58" t="n">
        <v>1911</v>
      </c>
      <c r="J40" s="58" t="n">
        <v>1497</v>
      </c>
      <c r="K40" s="58" t="n">
        <v>217</v>
      </c>
      <c r="L40" s="59" t="n">
        <f aca="false">E40-F40</f>
        <v>1317</v>
      </c>
    </row>
    <row r="41" customFormat="false" ht="12.8" hidden="false" customHeight="true" outlineLevel="0" collapsed="false">
      <c r="A41" s="66" t="s">
        <v>68</v>
      </c>
      <c r="B41" s="65" t="s">
        <v>69</v>
      </c>
      <c r="C41" s="65"/>
      <c r="D41" s="56" t="n">
        <v>36</v>
      </c>
      <c r="E41" s="58" t="n">
        <v>2630</v>
      </c>
      <c r="F41" s="58" t="n">
        <v>2320</v>
      </c>
      <c r="G41" s="58"/>
      <c r="H41" s="58" t="n">
        <v>2066</v>
      </c>
      <c r="I41" s="58" t="s">
        <v>40</v>
      </c>
      <c r="J41" s="58" t="n">
        <v>564</v>
      </c>
      <c r="K41" s="58" t="n">
        <v>2</v>
      </c>
      <c r="L41" s="59" t="n">
        <f aca="false">E41-F41</f>
        <v>310</v>
      </c>
    </row>
    <row r="42" customFormat="false" ht="16.6" hidden="false" customHeight="true" outlineLevel="0" collapsed="false">
      <c r="A42" s="66"/>
      <c r="B42" s="67" t="s">
        <v>70</v>
      </c>
      <c r="C42" s="67"/>
      <c r="D42" s="56" t="n">
        <v>37</v>
      </c>
      <c r="E42" s="58" t="n">
        <v>11</v>
      </c>
      <c r="F42" s="58" t="n">
        <v>9</v>
      </c>
      <c r="G42" s="58"/>
      <c r="H42" s="58" t="n">
        <v>6</v>
      </c>
      <c r="I42" s="58" t="s">
        <v>40</v>
      </c>
      <c r="J42" s="58" t="n">
        <v>5</v>
      </c>
      <c r="K42" s="58"/>
      <c r="L42" s="59" t="n">
        <f aca="false">E42-F42</f>
        <v>2</v>
      </c>
    </row>
    <row r="43" customFormat="false" ht="26.4" hidden="false" customHeight="true" outlineLevel="0" collapsed="false">
      <c r="A43" s="66"/>
      <c r="B43" s="65" t="s">
        <v>71</v>
      </c>
      <c r="C43" s="65"/>
      <c r="D43" s="56" t="n">
        <v>38</v>
      </c>
      <c r="E43" s="58" t="n">
        <v>59</v>
      </c>
      <c r="F43" s="58" t="n">
        <v>58</v>
      </c>
      <c r="G43" s="58"/>
      <c r="H43" s="58" t="n">
        <v>43</v>
      </c>
      <c r="I43" s="58" t="n">
        <v>33</v>
      </c>
      <c r="J43" s="58" t="n">
        <v>16</v>
      </c>
      <c r="K43" s="58"/>
      <c r="L43" s="59" t="n">
        <f aca="false">E43-F43</f>
        <v>1</v>
      </c>
    </row>
    <row r="44" customFormat="false" ht="15.85" hidden="false" customHeight="true" outlineLevel="0" collapsed="false">
      <c r="A44" s="66"/>
      <c r="B44" s="65" t="s">
        <v>46</v>
      </c>
      <c r="C44" s="65"/>
      <c r="D44" s="56" t="n">
        <v>39</v>
      </c>
      <c r="E44" s="58"/>
      <c r="F44" s="58"/>
      <c r="G44" s="58"/>
      <c r="H44" s="58"/>
      <c r="I44" s="58"/>
      <c r="J44" s="58"/>
      <c r="K44" s="58"/>
      <c r="L44" s="59" t="n">
        <f aca="false">E44-F44</f>
        <v>0</v>
      </c>
    </row>
    <row r="45" customFormat="false" ht="17.35" hidden="false" customHeight="true" outlineLevel="0" collapsed="false">
      <c r="A45" s="66"/>
      <c r="B45" s="60" t="s">
        <v>49</v>
      </c>
      <c r="C45" s="68"/>
      <c r="D45" s="56" t="n">
        <v>40</v>
      </c>
      <c r="E45" s="58" t="n">
        <f aca="false">E41+E43+E44</f>
        <v>2689</v>
      </c>
      <c r="F45" s="58" t="n">
        <f aca="false">F41+F43+F44</f>
        <v>2378</v>
      </c>
      <c r="G45" s="58" t="n">
        <f aca="false">G41+G43+G44</f>
        <v>0</v>
      </c>
      <c r="H45" s="58" t="n">
        <f aca="false">H41+H43+H44</f>
        <v>2109</v>
      </c>
      <c r="I45" s="58" t="n">
        <f aca="false">I43+I44</f>
        <v>33</v>
      </c>
      <c r="J45" s="58" t="n">
        <f aca="false">J41+J43+J44</f>
        <v>580</v>
      </c>
      <c r="K45" s="58" t="n">
        <f aca="false">K41+K43+K44</f>
        <v>2</v>
      </c>
      <c r="L45" s="59" t="n">
        <f aca="false">E45-F45</f>
        <v>311</v>
      </c>
    </row>
    <row r="46" customFormat="false" ht="15.85" hidden="false" customHeight="true" outlineLevel="0" collapsed="false">
      <c r="A46" s="66" t="s">
        <v>72</v>
      </c>
      <c r="B46" s="66"/>
      <c r="C46" s="66"/>
      <c r="D46" s="56" t="n">
        <v>41</v>
      </c>
      <c r="E46" s="58" t="n">
        <f aca="false">E15+E24+E40+E45</f>
        <v>13582</v>
      </c>
      <c r="F46" s="58" t="n">
        <f aca="false">F15+F24+F40+F45</f>
        <v>11036</v>
      </c>
      <c r="G46" s="58" t="n">
        <f aca="false">G15+G24+G40+G45</f>
        <v>56</v>
      </c>
      <c r="H46" s="58" t="n">
        <f aca="false">H15+H24+H40+H45</f>
        <v>10269</v>
      </c>
      <c r="I46" s="58" t="n">
        <f aca="false">I15+I24+I40+I45</f>
        <v>5817</v>
      </c>
      <c r="J46" s="58" t="n">
        <f aca="false">J15+J24+J40+J45</f>
        <v>3313</v>
      </c>
      <c r="K46" s="58" t="n">
        <f aca="false">K15+K24+K40+K45</f>
        <v>440</v>
      </c>
      <c r="L46" s="59" t="n">
        <f aca="false">E46-F46</f>
        <v>2546</v>
      </c>
    </row>
    <row r="47" customFormat="false" ht="15.85" hidden="false" customHeight="true" outlineLevel="0" collapsed="false">
      <c r="A47" s="69"/>
      <c r="B47" s="70"/>
      <c r="C47" s="70"/>
      <c r="D47" s="71"/>
      <c r="E47" s="71"/>
      <c r="F47" s="71"/>
      <c r="G47" s="71"/>
      <c r="H47" s="71"/>
      <c r="I47" s="71"/>
      <c r="J47" s="71"/>
      <c r="K47" s="71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A24"/>
    <mergeCell ref="B16:C16"/>
    <mergeCell ref="B18:C18"/>
    <mergeCell ref="B19:C19"/>
    <mergeCell ref="B20:C20"/>
    <mergeCell ref="B21:C21"/>
    <mergeCell ref="B22:C22"/>
    <mergeCell ref="B23:C23"/>
    <mergeCell ref="A25:A40"/>
    <mergeCell ref="B25:C25"/>
    <mergeCell ref="B26:C26"/>
    <mergeCell ref="B27:C27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&amp;L2B21AB17&amp;CФорма № 1-мзс, Підрозділ: Київський районний суд м.Харкова, 
Початок періоду: 01.01.2020, Кінець періоду: 30.06.2020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72" t="s">
        <v>73</v>
      </c>
      <c r="B1" s="72"/>
      <c r="C1" s="72"/>
      <c r="D1" s="72"/>
      <c r="E1" s="72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74</v>
      </c>
      <c r="G2" s="43" t="s">
        <v>75</v>
      </c>
      <c r="H2" s="22"/>
    </row>
    <row r="3" customFormat="false" ht="17.35" hidden="false" customHeight="true" outlineLevel="0" collapsed="false">
      <c r="A3" s="45" t="s">
        <v>38</v>
      </c>
      <c r="B3" s="73" t="s">
        <v>76</v>
      </c>
      <c r="C3" s="73"/>
      <c r="D3" s="73"/>
      <c r="E3" s="73"/>
      <c r="F3" s="44" t="n">
        <v>1</v>
      </c>
      <c r="G3" s="58" t="n">
        <v>81</v>
      </c>
      <c r="H3" s="22"/>
    </row>
    <row r="4" customFormat="false" ht="17.35" hidden="false" customHeight="true" outlineLevel="0" collapsed="false">
      <c r="A4" s="45"/>
      <c r="B4" s="74"/>
      <c r="C4" s="75" t="s">
        <v>77</v>
      </c>
      <c r="D4" s="75"/>
      <c r="E4" s="75"/>
      <c r="F4" s="44" t="n">
        <v>2</v>
      </c>
      <c r="G4" s="58" t="n">
        <v>77</v>
      </c>
      <c r="H4" s="22"/>
    </row>
    <row r="5" customFormat="false" ht="17.35" hidden="false" customHeight="true" outlineLevel="0" collapsed="false">
      <c r="A5" s="45"/>
      <c r="B5" s="73" t="s">
        <v>78</v>
      </c>
      <c r="C5" s="73"/>
      <c r="D5" s="73"/>
      <c r="E5" s="73"/>
      <c r="F5" s="44" t="n">
        <v>3</v>
      </c>
      <c r="G5" s="58" t="n">
        <v>478</v>
      </c>
      <c r="H5" s="22"/>
    </row>
    <row r="6" customFormat="false" ht="17.35" hidden="false" customHeight="true" outlineLevel="0" collapsed="false">
      <c r="A6" s="45"/>
      <c r="B6" s="49" t="s">
        <v>79</v>
      </c>
      <c r="C6" s="76" t="s">
        <v>80</v>
      </c>
      <c r="D6" s="76"/>
      <c r="E6" s="76"/>
      <c r="F6" s="44" t="n">
        <v>4</v>
      </c>
      <c r="G6" s="58" t="n">
        <v>4</v>
      </c>
      <c r="H6" s="22"/>
    </row>
    <row r="7" customFormat="false" ht="25.65" hidden="false" customHeight="true" outlineLevel="0" collapsed="false">
      <c r="A7" s="45"/>
      <c r="B7" s="49"/>
      <c r="C7" s="76" t="s">
        <v>81</v>
      </c>
      <c r="D7" s="76"/>
      <c r="E7" s="76"/>
      <c r="F7" s="44" t="n">
        <v>5</v>
      </c>
      <c r="G7" s="58" t="n">
        <v>34</v>
      </c>
      <c r="H7" s="22"/>
    </row>
    <row r="8" customFormat="false" ht="18.85" hidden="false" customHeight="true" outlineLevel="0" collapsed="false">
      <c r="A8" s="45"/>
      <c r="B8" s="49"/>
      <c r="C8" s="49" t="s">
        <v>82</v>
      </c>
      <c r="D8" s="76" t="s">
        <v>83</v>
      </c>
      <c r="E8" s="76"/>
      <c r="F8" s="44" t="n">
        <v>6</v>
      </c>
      <c r="G8" s="58" t="n">
        <v>105</v>
      </c>
      <c r="H8" s="22"/>
    </row>
    <row r="9" customFormat="false" ht="18.85" hidden="false" customHeight="true" outlineLevel="0" collapsed="false">
      <c r="A9" s="45"/>
      <c r="B9" s="49"/>
      <c r="C9" s="49"/>
      <c r="D9" s="76" t="s">
        <v>84</v>
      </c>
      <c r="E9" s="76"/>
      <c r="F9" s="44" t="n">
        <v>7</v>
      </c>
      <c r="G9" s="58" t="n">
        <v>99</v>
      </c>
      <c r="H9" s="22"/>
    </row>
    <row r="10" customFormat="false" ht="18.85" hidden="false" customHeight="true" outlineLevel="0" collapsed="false">
      <c r="A10" s="45"/>
      <c r="B10" s="49"/>
      <c r="C10" s="49"/>
      <c r="D10" s="76" t="s">
        <v>85</v>
      </c>
      <c r="E10" s="76"/>
      <c r="F10" s="44" t="n">
        <v>8</v>
      </c>
      <c r="G10" s="58" t="n">
        <v>116</v>
      </c>
      <c r="H10" s="22"/>
    </row>
    <row r="11" customFormat="false" ht="18.85" hidden="false" customHeight="true" outlineLevel="0" collapsed="false">
      <c r="A11" s="45"/>
      <c r="B11" s="77" t="s">
        <v>86</v>
      </c>
      <c r="C11" s="77"/>
      <c r="D11" s="77"/>
      <c r="E11" s="76" t="s">
        <v>87</v>
      </c>
      <c r="F11" s="44" t="n">
        <v>9</v>
      </c>
      <c r="G11" s="58" t="n">
        <v>43</v>
      </c>
      <c r="H11" s="22"/>
    </row>
    <row r="12" customFormat="false" ht="19.6" hidden="false" customHeight="true" outlineLevel="0" collapsed="false">
      <c r="A12" s="45"/>
      <c r="B12" s="77"/>
      <c r="C12" s="77"/>
      <c r="D12" s="77"/>
      <c r="E12" s="76" t="s">
        <v>88</v>
      </c>
      <c r="F12" s="44" t="n">
        <v>10</v>
      </c>
      <c r="G12" s="58" t="n">
        <v>43</v>
      </c>
      <c r="H12" s="22"/>
    </row>
    <row r="13" customFormat="false" ht="26.4" hidden="false" customHeight="true" outlineLevel="0" collapsed="false">
      <c r="A13" s="45"/>
      <c r="B13" s="43" t="s">
        <v>89</v>
      </c>
      <c r="C13" s="76" t="s">
        <v>90</v>
      </c>
      <c r="D13" s="76"/>
      <c r="E13" s="76"/>
      <c r="F13" s="44" t="n">
        <v>11</v>
      </c>
      <c r="G13" s="58" t="n">
        <v>10</v>
      </c>
      <c r="H13" s="22"/>
    </row>
    <row r="14" customFormat="false" ht="12.1" hidden="false" customHeight="true" outlineLevel="0" collapsed="false">
      <c r="A14" s="45"/>
      <c r="B14" s="43"/>
      <c r="C14" s="76" t="s">
        <v>91</v>
      </c>
      <c r="D14" s="76"/>
      <c r="E14" s="76"/>
      <c r="F14" s="44" t="n">
        <v>12</v>
      </c>
      <c r="G14" s="58" t="n">
        <v>242</v>
      </c>
      <c r="H14" s="22"/>
    </row>
    <row r="15" customFormat="false" ht="12.1" hidden="false" customHeight="true" outlineLevel="0" collapsed="false">
      <c r="A15" s="45"/>
      <c r="B15" s="43"/>
      <c r="C15" s="76" t="s">
        <v>92</v>
      </c>
      <c r="D15" s="76"/>
      <c r="E15" s="76"/>
      <c r="F15" s="44" t="n">
        <v>13</v>
      </c>
      <c r="G15" s="58" t="n">
        <v>6</v>
      </c>
      <c r="H15" s="22"/>
    </row>
    <row r="16" customFormat="false" ht="12.1" hidden="false" customHeight="true" outlineLevel="0" collapsed="false">
      <c r="A16" s="45"/>
      <c r="B16" s="43"/>
      <c r="C16" s="78" t="s">
        <v>93</v>
      </c>
      <c r="D16" s="78"/>
      <c r="E16" s="78"/>
      <c r="F16" s="44" t="n">
        <v>14</v>
      </c>
      <c r="G16" s="58" t="n">
        <v>49</v>
      </c>
      <c r="H16" s="22"/>
    </row>
    <row r="17" customFormat="false" ht="12.1" hidden="false" customHeight="true" outlineLevel="0" collapsed="false">
      <c r="A17" s="45"/>
      <c r="B17" s="43"/>
      <c r="C17" s="78" t="s">
        <v>94</v>
      </c>
      <c r="D17" s="78"/>
      <c r="E17" s="78"/>
      <c r="F17" s="44" t="n">
        <v>15</v>
      </c>
      <c r="G17" s="58" t="n">
        <v>75</v>
      </c>
      <c r="H17" s="22"/>
    </row>
    <row r="18" customFormat="false" ht="12.1" hidden="false" customHeight="true" outlineLevel="0" collapsed="false">
      <c r="A18" s="45"/>
      <c r="B18" s="43"/>
      <c r="C18" s="76" t="s">
        <v>95</v>
      </c>
      <c r="D18" s="76"/>
      <c r="E18" s="76"/>
      <c r="F18" s="44" t="n">
        <v>16</v>
      </c>
      <c r="G18" s="58" t="n">
        <v>117</v>
      </c>
      <c r="H18" s="22"/>
    </row>
    <row r="19" customFormat="false" ht="12.1" hidden="false" customHeight="true" outlineLevel="0" collapsed="false">
      <c r="A19" s="45"/>
      <c r="B19" s="43"/>
      <c r="C19" s="76" t="s">
        <v>96</v>
      </c>
      <c r="D19" s="76"/>
      <c r="E19" s="76"/>
      <c r="F19" s="44" t="n">
        <v>17</v>
      </c>
      <c r="G19" s="58" t="n">
        <v>4</v>
      </c>
      <c r="H19" s="22"/>
    </row>
    <row r="20" customFormat="false" ht="12.1" hidden="false" customHeight="true" outlineLevel="0" collapsed="false">
      <c r="A20" s="45"/>
      <c r="B20" s="43"/>
      <c r="C20" s="78" t="s">
        <v>97</v>
      </c>
      <c r="D20" s="78"/>
      <c r="E20" s="78"/>
      <c r="F20" s="44" t="n">
        <v>18</v>
      </c>
      <c r="G20" s="58" t="n">
        <v>1194</v>
      </c>
      <c r="H20" s="22"/>
    </row>
    <row r="21" customFormat="false" ht="12.1" hidden="false" customHeight="true" outlineLevel="0" collapsed="false">
      <c r="A21" s="45"/>
      <c r="B21" s="43" t="s">
        <v>98</v>
      </c>
      <c r="C21" s="79" t="s">
        <v>99</v>
      </c>
      <c r="D21" s="80"/>
      <c r="E21" s="81"/>
      <c r="F21" s="44" t="n">
        <v>19</v>
      </c>
      <c r="G21" s="58" t="n">
        <v>35</v>
      </c>
      <c r="H21" s="22"/>
    </row>
    <row r="22" customFormat="false" ht="12.1" hidden="false" customHeight="true" outlineLevel="0" collapsed="false">
      <c r="A22" s="45"/>
      <c r="B22" s="43"/>
      <c r="C22" s="82" t="s">
        <v>100</v>
      </c>
      <c r="D22" s="83"/>
      <c r="E22" s="84"/>
      <c r="F22" s="44" t="n">
        <v>20</v>
      </c>
      <c r="G22" s="58" t="n">
        <v>27</v>
      </c>
      <c r="H22" s="22"/>
    </row>
    <row r="23" customFormat="false" ht="12.1" hidden="false" customHeight="true" outlineLevel="0" collapsed="false">
      <c r="A23" s="45"/>
      <c r="B23" s="43"/>
      <c r="C23" s="79" t="s">
        <v>101</v>
      </c>
      <c r="D23" s="80"/>
      <c r="E23" s="81"/>
      <c r="F23" s="44" t="n">
        <v>21</v>
      </c>
      <c r="G23" s="58" t="n">
        <v>10</v>
      </c>
      <c r="H23" s="22"/>
    </row>
    <row r="24" customFormat="false" ht="12.1" hidden="false" customHeight="true" outlineLevel="0" collapsed="false">
      <c r="A24" s="45"/>
      <c r="B24" s="43"/>
      <c r="C24" s="82" t="s">
        <v>102</v>
      </c>
      <c r="D24" s="83"/>
      <c r="E24" s="84"/>
      <c r="F24" s="44" t="n">
        <v>22</v>
      </c>
      <c r="G24" s="58" t="n">
        <v>10</v>
      </c>
      <c r="H24" s="22"/>
    </row>
    <row r="25" customFormat="false" ht="12.1" hidden="false" customHeight="true" outlineLevel="0" collapsed="false">
      <c r="A25" s="45"/>
      <c r="B25" s="43"/>
      <c r="C25" s="82" t="s">
        <v>103</v>
      </c>
      <c r="D25" s="83"/>
      <c r="E25" s="84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78" t="s">
        <v>104</v>
      </c>
      <c r="D26" s="85"/>
      <c r="E26" s="85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6" t="s">
        <v>105</v>
      </c>
      <c r="D27" s="87"/>
      <c r="E27" s="88"/>
      <c r="F27" s="44" t="n">
        <v>25</v>
      </c>
      <c r="G27" s="58"/>
      <c r="H27" s="22"/>
    </row>
    <row r="28" customFormat="false" ht="27.15" hidden="false" customHeight="true" outlineLevel="0" collapsed="false">
      <c r="A28" s="45" t="s">
        <v>50</v>
      </c>
      <c r="B28" s="73" t="s">
        <v>106</v>
      </c>
      <c r="C28" s="73"/>
      <c r="D28" s="73"/>
      <c r="E28" s="73"/>
      <c r="F28" s="44" t="n">
        <v>26</v>
      </c>
      <c r="G28" s="58" t="n">
        <v>26</v>
      </c>
      <c r="H28" s="22"/>
    </row>
    <row r="29" customFormat="false" ht="12.1" hidden="false" customHeight="true" outlineLevel="0" collapsed="false">
      <c r="A29" s="45"/>
      <c r="B29" s="49" t="s">
        <v>107</v>
      </c>
      <c r="C29" s="76" t="s">
        <v>108</v>
      </c>
      <c r="D29" s="76"/>
      <c r="E29" s="76"/>
      <c r="F29" s="44" t="n">
        <v>27</v>
      </c>
      <c r="G29" s="58" t="n">
        <v>2</v>
      </c>
      <c r="H29" s="22"/>
    </row>
    <row r="30" customFormat="false" ht="12.1" hidden="false" customHeight="true" outlineLevel="0" collapsed="false">
      <c r="A30" s="45"/>
      <c r="B30" s="49"/>
      <c r="C30" s="44" t="s">
        <v>109</v>
      </c>
      <c r="D30" s="76" t="s">
        <v>110</v>
      </c>
      <c r="E30" s="76"/>
      <c r="F30" s="44" t="n">
        <v>28</v>
      </c>
      <c r="G30" s="58" t="n">
        <v>1</v>
      </c>
      <c r="H30" s="22"/>
    </row>
    <row r="31" customFormat="false" ht="12.1" hidden="false" customHeight="true" outlineLevel="0" collapsed="false">
      <c r="A31" s="45"/>
      <c r="B31" s="49"/>
      <c r="C31" s="44"/>
      <c r="D31" s="76" t="s">
        <v>111</v>
      </c>
      <c r="E31" s="76"/>
      <c r="F31" s="44" t="n">
        <v>29</v>
      </c>
      <c r="G31" s="58" t="n">
        <v>1</v>
      </c>
      <c r="H31" s="22"/>
    </row>
    <row r="32" customFormat="false" ht="12.1" hidden="false" customHeight="true" outlineLevel="0" collapsed="false">
      <c r="A32" s="45"/>
      <c r="B32" s="49"/>
      <c r="C32" s="76" t="s">
        <v>112</v>
      </c>
      <c r="D32" s="76"/>
      <c r="E32" s="76"/>
      <c r="F32" s="44" t="n">
        <v>30</v>
      </c>
      <c r="G32" s="58"/>
      <c r="H32" s="22"/>
    </row>
    <row r="33" customFormat="false" ht="12.1" hidden="false" customHeight="true" outlineLevel="0" collapsed="false">
      <c r="A33" s="45"/>
      <c r="B33" s="49"/>
      <c r="C33" s="76" t="s">
        <v>113</v>
      </c>
      <c r="D33" s="76"/>
      <c r="E33" s="76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 t="s">
        <v>114</v>
      </c>
      <c r="C34" s="76" t="s">
        <v>115</v>
      </c>
      <c r="D34" s="76"/>
      <c r="E34" s="76"/>
      <c r="F34" s="44" t="n">
        <v>32</v>
      </c>
      <c r="G34" s="58" t="n">
        <v>6</v>
      </c>
      <c r="H34" s="22"/>
    </row>
    <row r="35" customFormat="false" ht="12.1" hidden="false" customHeight="true" outlineLevel="0" collapsed="false">
      <c r="A35" s="45"/>
      <c r="B35" s="49"/>
      <c r="C35" s="76" t="s">
        <v>84</v>
      </c>
      <c r="D35" s="76"/>
      <c r="E35" s="76"/>
      <c r="F35" s="44" t="n">
        <v>33</v>
      </c>
      <c r="G35" s="58" t="n">
        <v>2</v>
      </c>
      <c r="H35" s="22"/>
    </row>
    <row r="36" customFormat="false" ht="12.1" hidden="false" customHeight="true" outlineLevel="0" collapsed="false">
      <c r="A36" s="45"/>
      <c r="B36" s="49"/>
      <c r="C36" s="76" t="s">
        <v>85</v>
      </c>
      <c r="D36" s="76"/>
      <c r="E36" s="76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89" t="s">
        <v>116</v>
      </c>
      <c r="C37" s="89"/>
      <c r="D37" s="89"/>
      <c r="E37" s="89"/>
      <c r="F37" s="44" t="n">
        <v>35</v>
      </c>
      <c r="G37" s="58" t="n">
        <f aca="false">SUM(G38:G42)</f>
        <v>0</v>
      </c>
      <c r="H37" s="22"/>
    </row>
    <row r="38" customFormat="false" ht="12.1" hidden="false" customHeight="true" outlineLevel="0" collapsed="false">
      <c r="A38" s="45"/>
      <c r="B38" s="90" t="s">
        <v>117</v>
      </c>
      <c r="C38" s="78" t="s">
        <v>118</v>
      </c>
      <c r="D38" s="78"/>
      <c r="E38" s="78"/>
      <c r="F38" s="44" t="n">
        <v>36</v>
      </c>
      <c r="G38" s="58"/>
      <c r="H38" s="22"/>
    </row>
    <row r="39" customFormat="false" ht="12.1" hidden="false" customHeight="true" outlineLevel="0" collapsed="false">
      <c r="A39" s="45"/>
      <c r="B39" s="90"/>
      <c r="C39" s="78" t="s">
        <v>119</v>
      </c>
      <c r="D39" s="78"/>
      <c r="E39" s="78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0"/>
      <c r="C40" s="78" t="s">
        <v>120</v>
      </c>
      <c r="D40" s="78"/>
      <c r="E40" s="78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0"/>
      <c r="C41" s="78" t="s">
        <v>121</v>
      </c>
      <c r="D41" s="78"/>
      <c r="E41" s="78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0"/>
      <c r="C42" s="78" t="s">
        <v>122</v>
      </c>
      <c r="D42" s="78"/>
      <c r="E42" s="78"/>
      <c r="F42" s="44" t="n">
        <v>40</v>
      </c>
      <c r="G42" s="58"/>
      <c r="H42" s="22"/>
    </row>
    <row r="43" customFormat="false" ht="27.15" hidden="false" customHeight="true" outlineLevel="0" collapsed="false">
      <c r="A43" s="91" t="s">
        <v>123</v>
      </c>
      <c r="B43" s="73" t="s">
        <v>106</v>
      </c>
      <c r="C43" s="73"/>
      <c r="D43" s="73"/>
      <c r="E43" s="73"/>
      <c r="F43" s="44" t="n">
        <v>41</v>
      </c>
      <c r="G43" s="58" t="n">
        <v>588</v>
      </c>
      <c r="H43" s="22"/>
    </row>
    <row r="44" customFormat="false" ht="12.1" hidden="false" customHeight="true" outlineLevel="0" collapsed="false">
      <c r="A44" s="91"/>
      <c r="B44" s="49" t="s">
        <v>107</v>
      </c>
      <c r="C44" s="76" t="s">
        <v>108</v>
      </c>
      <c r="D44" s="76"/>
      <c r="E44" s="76"/>
      <c r="F44" s="44" t="n">
        <v>42</v>
      </c>
      <c r="G44" s="58" t="n">
        <v>70</v>
      </c>
      <c r="H44" s="22"/>
    </row>
    <row r="45" customFormat="false" ht="12.1" hidden="false" customHeight="true" outlineLevel="0" collapsed="false">
      <c r="A45" s="91"/>
      <c r="B45" s="49"/>
      <c r="C45" s="44" t="s">
        <v>109</v>
      </c>
      <c r="D45" s="76" t="s">
        <v>110</v>
      </c>
      <c r="E45" s="76"/>
      <c r="F45" s="44" t="n">
        <v>43</v>
      </c>
      <c r="G45" s="92" t="n">
        <v>15</v>
      </c>
      <c r="H45" s="22"/>
    </row>
    <row r="46" customFormat="false" ht="12.1" hidden="false" customHeight="true" outlineLevel="0" collapsed="false">
      <c r="A46" s="91"/>
      <c r="B46" s="49"/>
      <c r="C46" s="44"/>
      <c r="D46" s="76" t="s">
        <v>111</v>
      </c>
      <c r="E46" s="76"/>
      <c r="F46" s="44" t="n">
        <v>44</v>
      </c>
      <c r="G46" s="58" t="n">
        <v>55</v>
      </c>
      <c r="H46" s="22"/>
    </row>
    <row r="47" customFormat="false" ht="12.1" hidden="false" customHeight="true" outlineLevel="0" collapsed="false">
      <c r="A47" s="91"/>
      <c r="B47" s="49"/>
      <c r="C47" s="76" t="s">
        <v>112</v>
      </c>
      <c r="D47" s="76"/>
      <c r="E47" s="76"/>
      <c r="F47" s="44" t="n">
        <v>45</v>
      </c>
      <c r="G47" s="58"/>
      <c r="H47" s="22"/>
    </row>
    <row r="48" customFormat="false" ht="12.1" hidden="false" customHeight="true" outlineLevel="0" collapsed="false">
      <c r="A48" s="91"/>
      <c r="B48" s="49"/>
      <c r="C48" s="76" t="s">
        <v>113</v>
      </c>
      <c r="D48" s="76"/>
      <c r="E48" s="76"/>
      <c r="F48" s="44" t="n">
        <v>46</v>
      </c>
      <c r="G48" s="58" t="n">
        <v>4</v>
      </c>
      <c r="H48" s="22"/>
    </row>
    <row r="49" customFormat="false" ht="12.1" hidden="false" customHeight="true" outlineLevel="0" collapsed="false">
      <c r="A49" s="91"/>
      <c r="B49" s="49" t="s">
        <v>114</v>
      </c>
      <c r="C49" s="76" t="s">
        <v>115</v>
      </c>
      <c r="D49" s="76"/>
      <c r="E49" s="76"/>
      <c r="F49" s="44" t="n">
        <v>47</v>
      </c>
      <c r="G49" s="58" t="n">
        <v>163</v>
      </c>
      <c r="H49" s="22"/>
    </row>
    <row r="50" customFormat="false" ht="12.1" hidden="false" customHeight="true" outlineLevel="0" collapsed="false">
      <c r="A50" s="91"/>
      <c r="B50" s="49"/>
      <c r="C50" s="76" t="s">
        <v>84</v>
      </c>
      <c r="D50" s="76"/>
      <c r="E50" s="76"/>
      <c r="F50" s="44" t="n">
        <v>48</v>
      </c>
      <c r="G50" s="58" t="n">
        <v>102</v>
      </c>
      <c r="H50" s="22"/>
    </row>
    <row r="51" customFormat="false" ht="12.1" hidden="false" customHeight="true" outlineLevel="0" collapsed="false">
      <c r="A51" s="91"/>
      <c r="B51" s="49"/>
      <c r="C51" s="76" t="s">
        <v>85</v>
      </c>
      <c r="D51" s="76"/>
      <c r="E51" s="76"/>
      <c r="F51" s="44" t="n">
        <v>49</v>
      </c>
      <c r="G51" s="58" t="n">
        <v>52</v>
      </c>
      <c r="H51" s="22"/>
    </row>
    <row r="52" customFormat="false" ht="12.1" hidden="false" customHeight="true" outlineLevel="0" collapsed="false">
      <c r="A52" s="91"/>
      <c r="B52" s="89" t="s">
        <v>116</v>
      </c>
      <c r="C52" s="89"/>
      <c r="D52" s="89"/>
      <c r="E52" s="89"/>
      <c r="F52" s="44" t="n">
        <v>50</v>
      </c>
      <c r="G52" s="58" t="n">
        <f aca="false">SUM(G53:G57)</f>
        <v>0</v>
      </c>
      <c r="H52" s="22"/>
    </row>
    <row r="53" customFormat="false" ht="12.1" hidden="false" customHeight="true" outlineLevel="0" collapsed="false">
      <c r="A53" s="91"/>
      <c r="B53" s="90" t="s">
        <v>117</v>
      </c>
      <c r="C53" s="78" t="s">
        <v>118</v>
      </c>
      <c r="D53" s="78"/>
      <c r="E53" s="78"/>
      <c r="F53" s="44" t="n">
        <v>51</v>
      </c>
      <c r="G53" s="58"/>
      <c r="H53" s="22"/>
    </row>
    <row r="54" customFormat="false" ht="12.1" hidden="false" customHeight="true" outlineLevel="0" collapsed="false">
      <c r="A54" s="91"/>
      <c r="B54" s="90"/>
      <c r="C54" s="78" t="s">
        <v>119</v>
      </c>
      <c r="D54" s="78"/>
      <c r="E54" s="78"/>
      <c r="F54" s="44" t="n">
        <v>52</v>
      </c>
      <c r="G54" s="58"/>
      <c r="H54" s="22"/>
    </row>
    <row r="55" customFormat="false" ht="12.1" hidden="false" customHeight="true" outlineLevel="0" collapsed="false">
      <c r="A55" s="91"/>
      <c r="B55" s="90"/>
      <c r="C55" s="78" t="s">
        <v>120</v>
      </c>
      <c r="D55" s="78"/>
      <c r="E55" s="78"/>
      <c r="F55" s="44" t="n">
        <v>53</v>
      </c>
      <c r="G55" s="58"/>
      <c r="H55" s="22"/>
    </row>
    <row r="56" customFormat="false" ht="12.1" hidden="false" customHeight="true" outlineLevel="0" collapsed="false">
      <c r="A56" s="91"/>
      <c r="B56" s="90"/>
      <c r="C56" s="78" t="s">
        <v>121</v>
      </c>
      <c r="D56" s="78"/>
      <c r="E56" s="78"/>
      <c r="F56" s="44" t="n">
        <v>54</v>
      </c>
      <c r="G56" s="58"/>
      <c r="H56" s="22"/>
    </row>
    <row r="57" customFormat="false" ht="12.1" hidden="false" customHeight="true" outlineLevel="0" collapsed="false">
      <c r="A57" s="91"/>
      <c r="B57" s="90"/>
      <c r="C57" s="78" t="s">
        <v>122</v>
      </c>
      <c r="D57" s="78"/>
      <c r="E57" s="78"/>
      <c r="F57" s="44" t="n">
        <v>55</v>
      </c>
      <c r="G57" s="58"/>
      <c r="H57" s="22"/>
    </row>
    <row r="58" customFormat="false" ht="12.8" hidden="false" customHeight="false" outlineLevel="0" collapsed="false">
      <c r="A58" s="71"/>
      <c r="B58" s="71"/>
      <c r="C58" s="71"/>
      <c r="D58" s="71"/>
      <c r="E58" s="71"/>
      <c r="F58" s="71"/>
      <c r="G58" s="71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&amp;L2B21AB17&amp;CФорма № 1-мзс, Підрозділ: Київський районний суд м.Харкова, 
Початок періоду: 01.01.2020, Кінець періоду: 30.06.2020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72" t="s">
        <v>124</v>
      </c>
      <c r="B1" s="72"/>
      <c r="C1" s="72"/>
      <c r="D1" s="72"/>
      <c r="E1" s="72"/>
      <c r="F1" s="72"/>
      <c r="G1" s="72"/>
      <c r="H1" s="72"/>
      <c r="I1" s="93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74</v>
      </c>
      <c r="I2" s="43" t="s">
        <v>75</v>
      </c>
      <c r="J2" s="22"/>
    </row>
    <row r="3" customFormat="false" ht="12.8" hidden="false" customHeight="true" outlineLevel="0" collapsed="false">
      <c r="A3" s="45" t="s">
        <v>38</v>
      </c>
      <c r="B3" s="77" t="s">
        <v>125</v>
      </c>
      <c r="C3" s="77"/>
      <c r="D3" s="77"/>
      <c r="E3" s="77"/>
      <c r="F3" s="77"/>
      <c r="G3" s="77"/>
      <c r="H3" s="44" t="n">
        <v>1</v>
      </c>
      <c r="I3" s="58" t="n">
        <v>311</v>
      </c>
      <c r="J3" s="22"/>
    </row>
    <row r="4" customFormat="false" ht="14.35" hidden="false" customHeight="true" outlineLevel="0" collapsed="false">
      <c r="A4" s="45"/>
      <c r="B4" s="90" t="s">
        <v>126</v>
      </c>
      <c r="C4" s="94" t="s">
        <v>127</v>
      </c>
      <c r="D4" s="94"/>
      <c r="E4" s="94"/>
      <c r="F4" s="94"/>
      <c r="G4" s="94"/>
      <c r="H4" s="44" t="n">
        <v>2</v>
      </c>
      <c r="I4" s="58" t="n">
        <v>227</v>
      </c>
      <c r="J4" s="22"/>
    </row>
    <row r="5" customFormat="false" ht="14.35" hidden="false" customHeight="true" outlineLevel="0" collapsed="false">
      <c r="A5" s="45"/>
      <c r="B5" s="90"/>
      <c r="C5" s="95" t="s">
        <v>128</v>
      </c>
      <c r="D5" s="95"/>
      <c r="E5" s="95"/>
      <c r="F5" s="95"/>
      <c r="G5" s="95"/>
      <c r="H5" s="44" t="n">
        <v>3</v>
      </c>
      <c r="I5" s="58" t="n">
        <v>26</v>
      </c>
      <c r="J5" s="22"/>
    </row>
    <row r="6" customFormat="false" ht="14.35" hidden="false" customHeight="true" outlineLevel="0" collapsed="false">
      <c r="A6" s="45"/>
      <c r="B6" s="90"/>
      <c r="C6" s="94" t="s">
        <v>129</v>
      </c>
      <c r="D6" s="94"/>
      <c r="E6" s="94"/>
      <c r="F6" s="94"/>
      <c r="G6" s="94"/>
      <c r="H6" s="44" t="n">
        <v>4</v>
      </c>
      <c r="I6" s="58"/>
      <c r="J6" s="22"/>
    </row>
    <row r="7" customFormat="false" ht="14.35" hidden="false" customHeight="true" outlineLevel="0" collapsed="false">
      <c r="A7" s="45"/>
      <c r="B7" s="90"/>
      <c r="C7" s="94" t="s">
        <v>130</v>
      </c>
      <c r="D7" s="94"/>
      <c r="E7" s="94"/>
      <c r="F7" s="94"/>
      <c r="G7" s="94"/>
      <c r="H7" s="44" t="n">
        <v>5</v>
      </c>
      <c r="I7" s="58" t="n">
        <v>51</v>
      </c>
      <c r="J7" s="22"/>
    </row>
    <row r="8" customFormat="false" ht="14.35" hidden="false" customHeight="true" outlineLevel="0" collapsed="false">
      <c r="A8" s="45"/>
      <c r="B8" s="90"/>
      <c r="C8" s="94" t="s">
        <v>131</v>
      </c>
      <c r="D8" s="94"/>
      <c r="E8" s="94"/>
      <c r="F8" s="94"/>
      <c r="G8" s="94"/>
      <c r="H8" s="44" t="n">
        <v>6</v>
      </c>
      <c r="I8" s="58" t="n">
        <v>10</v>
      </c>
      <c r="J8" s="22"/>
    </row>
    <row r="9" customFormat="false" ht="14.35" hidden="false" customHeight="true" outlineLevel="0" collapsed="false">
      <c r="A9" s="45"/>
      <c r="B9" s="90"/>
      <c r="C9" s="94" t="s">
        <v>132</v>
      </c>
      <c r="D9" s="94"/>
      <c r="E9" s="94"/>
      <c r="F9" s="94"/>
      <c r="G9" s="94"/>
      <c r="H9" s="44" t="n">
        <v>7</v>
      </c>
      <c r="I9" s="58" t="n">
        <v>22</v>
      </c>
      <c r="J9" s="22"/>
    </row>
    <row r="10" customFormat="false" ht="12.8" hidden="false" customHeight="true" outlineLevel="0" collapsed="false">
      <c r="A10" s="45"/>
      <c r="B10" s="96" t="s">
        <v>133</v>
      </c>
      <c r="C10" s="96"/>
      <c r="D10" s="96"/>
      <c r="E10" s="96"/>
      <c r="F10" s="96"/>
      <c r="G10" s="96"/>
      <c r="H10" s="44" t="n">
        <v>8</v>
      </c>
      <c r="I10" s="58"/>
      <c r="J10" s="22"/>
    </row>
    <row r="11" customFormat="false" ht="12.8" hidden="false" customHeight="true" outlineLevel="0" collapsed="false">
      <c r="A11" s="45"/>
      <c r="B11" s="96" t="s">
        <v>134</v>
      </c>
      <c r="C11" s="96"/>
      <c r="D11" s="96"/>
      <c r="E11" s="96"/>
      <c r="F11" s="96"/>
      <c r="G11" s="96"/>
      <c r="H11" s="44" t="n">
        <v>9</v>
      </c>
      <c r="I11" s="58" t="n">
        <v>6</v>
      </c>
      <c r="J11" s="22"/>
    </row>
    <row r="12" customFormat="false" ht="12.8" hidden="false" customHeight="true" outlineLevel="0" collapsed="false">
      <c r="A12" s="45"/>
      <c r="B12" s="96" t="s">
        <v>135</v>
      </c>
      <c r="C12" s="96"/>
      <c r="D12" s="96"/>
      <c r="E12" s="96"/>
      <c r="F12" s="96"/>
      <c r="G12" s="96"/>
      <c r="H12" s="44" t="n">
        <v>10</v>
      </c>
      <c r="I12" s="58" t="n">
        <v>2</v>
      </c>
      <c r="J12" s="22"/>
    </row>
    <row r="13" customFormat="false" ht="12.8" hidden="false" customHeight="true" outlineLevel="0" collapsed="false">
      <c r="A13" s="45"/>
      <c r="B13" s="96" t="s">
        <v>136</v>
      </c>
      <c r="C13" s="96"/>
      <c r="D13" s="96"/>
      <c r="E13" s="96"/>
      <c r="F13" s="96"/>
      <c r="G13" s="96"/>
      <c r="H13" s="44" t="n">
        <v>11</v>
      </c>
      <c r="I13" s="58"/>
      <c r="J13" s="22"/>
    </row>
    <row r="14" customFormat="false" ht="12.8" hidden="false" customHeight="true" outlineLevel="0" collapsed="false">
      <c r="A14" s="45"/>
      <c r="B14" s="97" t="s">
        <v>137</v>
      </c>
      <c r="C14" s="97"/>
      <c r="D14" s="97"/>
      <c r="E14" s="97"/>
      <c r="F14" s="97"/>
      <c r="G14" s="97"/>
      <c r="H14" s="44" t="n">
        <v>12</v>
      </c>
      <c r="I14" s="58"/>
      <c r="J14" s="22"/>
    </row>
    <row r="15" customFormat="false" ht="12.8" hidden="false" customHeight="true" outlineLevel="0" collapsed="false">
      <c r="A15" s="45"/>
      <c r="B15" s="97" t="s">
        <v>138</v>
      </c>
      <c r="C15" s="97"/>
      <c r="D15" s="97"/>
      <c r="E15" s="97"/>
      <c r="F15" s="97"/>
      <c r="G15" s="97"/>
      <c r="H15" s="44" t="n">
        <v>13</v>
      </c>
      <c r="I15" s="58"/>
      <c r="J15" s="22"/>
    </row>
    <row r="16" customFormat="false" ht="12.8" hidden="false" customHeight="true" outlineLevel="0" collapsed="false">
      <c r="A16" s="45"/>
      <c r="B16" s="98" t="s">
        <v>139</v>
      </c>
      <c r="C16" s="98"/>
      <c r="D16" s="98"/>
      <c r="E16" s="98"/>
      <c r="F16" s="98"/>
      <c r="G16" s="98"/>
      <c r="H16" s="44" t="n">
        <v>14</v>
      </c>
      <c r="I16" s="58" t="n">
        <v>1</v>
      </c>
      <c r="J16" s="22"/>
    </row>
    <row r="17" customFormat="false" ht="12.8" hidden="false" customHeight="true" outlineLevel="0" collapsed="false">
      <c r="A17" s="45"/>
      <c r="B17" s="98" t="s">
        <v>140</v>
      </c>
      <c r="C17" s="98"/>
      <c r="D17" s="98"/>
      <c r="E17" s="98"/>
      <c r="F17" s="98"/>
      <c r="G17" s="98"/>
      <c r="H17" s="44" t="n">
        <v>15</v>
      </c>
      <c r="I17" s="58"/>
      <c r="J17" s="22"/>
    </row>
    <row r="18" customFormat="false" ht="12.8" hidden="false" customHeight="true" outlineLevel="0" collapsed="false">
      <c r="A18" s="45"/>
      <c r="B18" s="96" t="s">
        <v>141</v>
      </c>
      <c r="C18" s="96"/>
      <c r="D18" s="96"/>
      <c r="E18" s="96"/>
      <c r="F18" s="96"/>
      <c r="G18" s="96"/>
      <c r="H18" s="44" t="n">
        <v>16</v>
      </c>
      <c r="I18" s="58"/>
      <c r="J18" s="22"/>
    </row>
    <row r="19" customFormat="false" ht="12.8" hidden="false" customHeight="true" outlineLevel="0" collapsed="false">
      <c r="A19" s="45"/>
      <c r="B19" s="96" t="s">
        <v>142</v>
      </c>
      <c r="C19" s="96"/>
      <c r="D19" s="96"/>
      <c r="E19" s="96"/>
      <c r="F19" s="96"/>
      <c r="G19" s="96"/>
      <c r="H19" s="44" t="n">
        <v>17</v>
      </c>
      <c r="I19" s="58" t="n">
        <v>8</v>
      </c>
      <c r="J19" s="22"/>
    </row>
    <row r="20" customFormat="false" ht="12.8" hidden="false" customHeight="true" outlineLevel="0" collapsed="false">
      <c r="A20" s="45"/>
      <c r="B20" s="96" t="s">
        <v>143</v>
      </c>
      <c r="C20" s="96"/>
      <c r="D20" s="96"/>
      <c r="E20" s="96"/>
      <c r="F20" s="96"/>
      <c r="G20" s="96"/>
      <c r="H20" s="44" t="n">
        <v>18</v>
      </c>
      <c r="I20" s="58" t="n">
        <v>2055</v>
      </c>
      <c r="J20" s="22"/>
    </row>
    <row r="21" customFormat="false" ht="12.8" hidden="false" customHeight="true" outlineLevel="0" collapsed="false">
      <c r="A21" s="45"/>
      <c r="B21" s="96" t="s">
        <v>144</v>
      </c>
      <c r="C21" s="96"/>
      <c r="D21" s="96"/>
      <c r="E21" s="96"/>
      <c r="F21" s="96"/>
      <c r="G21" s="96"/>
      <c r="H21" s="44" t="n">
        <v>19</v>
      </c>
      <c r="I21" s="58" t="n">
        <v>15</v>
      </c>
      <c r="J21" s="22"/>
    </row>
    <row r="22" customFormat="false" ht="12.8" hidden="false" customHeight="true" outlineLevel="0" collapsed="false">
      <c r="A22" s="45"/>
      <c r="B22" s="96" t="s">
        <v>145</v>
      </c>
      <c r="C22" s="96"/>
      <c r="D22" s="96"/>
      <c r="E22" s="96"/>
      <c r="F22" s="96"/>
      <c r="G22" s="96"/>
      <c r="H22" s="44" t="n">
        <v>20</v>
      </c>
      <c r="I22" s="58" t="n">
        <v>3</v>
      </c>
      <c r="J22" s="22"/>
    </row>
    <row r="23" customFormat="false" ht="12.8" hidden="false" customHeight="true" outlineLevel="0" collapsed="false">
      <c r="A23" s="45"/>
      <c r="B23" s="96" t="s">
        <v>146</v>
      </c>
      <c r="C23" s="96"/>
      <c r="D23" s="96"/>
      <c r="E23" s="96"/>
      <c r="F23" s="96"/>
      <c r="G23" s="96"/>
      <c r="H23" s="44" t="n">
        <v>21</v>
      </c>
      <c r="I23" s="58"/>
      <c r="J23" s="22"/>
    </row>
    <row r="24" customFormat="false" ht="26.4" hidden="false" customHeight="true" outlineLevel="0" collapsed="false">
      <c r="A24" s="45"/>
      <c r="B24" s="73" t="s">
        <v>147</v>
      </c>
      <c r="C24" s="73"/>
      <c r="D24" s="73"/>
      <c r="E24" s="73"/>
      <c r="F24" s="73"/>
      <c r="G24" s="73"/>
      <c r="H24" s="44" t="n">
        <v>22</v>
      </c>
      <c r="I24" s="58" t="n">
        <v>2</v>
      </c>
      <c r="J24" s="22"/>
    </row>
    <row r="25" customFormat="false" ht="16.6" hidden="false" customHeight="true" outlineLevel="0" collapsed="false">
      <c r="A25" s="45" t="s">
        <v>50</v>
      </c>
      <c r="B25" s="45" t="s">
        <v>148</v>
      </c>
      <c r="C25" s="45"/>
      <c r="D25" s="95" t="s">
        <v>149</v>
      </c>
      <c r="E25" s="95"/>
      <c r="F25" s="95"/>
      <c r="G25" s="95"/>
      <c r="H25" s="44" t="n">
        <v>23</v>
      </c>
      <c r="I25" s="58"/>
      <c r="J25" s="22"/>
    </row>
    <row r="26" customFormat="false" ht="16.6" hidden="false" customHeight="true" outlineLevel="0" collapsed="false">
      <c r="A26" s="45"/>
      <c r="B26" s="45"/>
      <c r="C26" s="45"/>
      <c r="D26" s="95" t="s">
        <v>150</v>
      </c>
      <c r="E26" s="95"/>
      <c r="F26" s="95"/>
      <c r="G26" s="95"/>
      <c r="H26" s="44" t="n">
        <v>24</v>
      </c>
      <c r="I26" s="58"/>
      <c r="J26" s="22"/>
    </row>
    <row r="27" customFormat="false" ht="16.6" hidden="false" customHeight="true" outlineLevel="0" collapsed="false">
      <c r="A27" s="45"/>
      <c r="B27" s="45"/>
      <c r="C27" s="45"/>
      <c r="D27" s="95" t="s">
        <v>151</v>
      </c>
      <c r="E27" s="95"/>
      <c r="F27" s="95"/>
      <c r="G27" s="95"/>
      <c r="H27" s="44" t="n">
        <v>25</v>
      </c>
      <c r="I27" s="58" t="n">
        <v>167</v>
      </c>
      <c r="J27" s="22"/>
    </row>
    <row r="28" customFormat="false" ht="14.35" hidden="false" customHeight="true" outlineLevel="0" collapsed="false">
      <c r="A28" s="45"/>
      <c r="B28" s="45" t="s">
        <v>152</v>
      </c>
      <c r="C28" s="45"/>
      <c r="D28" s="73" t="s">
        <v>153</v>
      </c>
      <c r="E28" s="73"/>
      <c r="F28" s="73"/>
      <c r="G28" s="73"/>
      <c r="H28" s="44" t="n">
        <v>26</v>
      </c>
      <c r="I28" s="58" t="n">
        <v>379</v>
      </c>
      <c r="J28" s="22"/>
    </row>
    <row r="29" customFormat="false" ht="14.35" hidden="false" customHeight="true" outlineLevel="0" collapsed="false">
      <c r="A29" s="45"/>
      <c r="B29" s="45"/>
      <c r="C29" s="45"/>
      <c r="D29" s="73" t="s">
        <v>154</v>
      </c>
      <c r="E29" s="73"/>
      <c r="F29" s="73"/>
      <c r="G29" s="73"/>
      <c r="H29" s="44" t="n">
        <v>27</v>
      </c>
      <c r="I29" s="58" t="n">
        <v>3</v>
      </c>
      <c r="J29" s="22"/>
    </row>
    <row r="30" customFormat="false" ht="14.35" hidden="false" customHeight="true" outlineLevel="0" collapsed="false">
      <c r="A30" s="45"/>
      <c r="B30" s="45"/>
      <c r="C30" s="45"/>
      <c r="D30" s="95" t="s">
        <v>155</v>
      </c>
      <c r="E30" s="95"/>
      <c r="F30" s="95"/>
      <c r="G30" s="95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156</v>
      </c>
      <c r="C31" s="45"/>
      <c r="D31" s="76" t="s">
        <v>157</v>
      </c>
      <c r="E31" s="76"/>
      <c r="F31" s="76"/>
      <c r="G31" s="76"/>
      <c r="H31" s="44" t="n">
        <v>29</v>
      </c>
      <c r="I31" s="58" t="n">
        <v>6920</v>
      </c>
      <c r="J31" s="22"/>
    </row>
    <row r="32" customFormat="false" ht="16.6" hidden="false" customHeight="true" outlineLevel="0" collapsed="false">
      <c r="A32" s="45"/>
      <c r="B32" s="45"/>
      <c r="C32" s="45"/>
      <c r="D32" s="76" t="s">
        <v>158</v>
      </c>
      <c r="E32" s="76"/>
      <c r="F32" s="76"/>
      <c r="G32" s="76"/>
      <c r="H32" s="44" t="n">
        <v>30</v>
      </c>
      <c r="I32" s="58" t="n">
        <v>6920</v>
      </c>
      <c r="J32" s="22"/>
    </row>
    <row r="33" customFormat="false" ht="12.8" hidden="false" customHeight="true" outlineLevel="0" collapsed="false">
      <c r="A33" s="45"/>
      <c r="B33" s="73" t="s">
        <v>159</v>
      </c>
      <c r="C33" s="73"/>
      <c r="D33" s="73"/>
      <c r="E33" s="73"/>
      <c r="F33" s="73"/>
      <c r="G33" s="73"/>
      <c r="H33" s="44" t="n">
        <v>31</v>
      </c>
      <c r="I33" s="58"/>
      <c r="J33" s="22"/>
    </row>
    <row r="34" customFormat="false" ht="12.8" hidden="false" customHeight="true" outlineLevel="0" collapsed="false">
      <c r="A34" s="45"/>
      <c r="B34" s="96" t="s">
        <v>142</v>
      </c>
      <c r="C34" s="96"/>
      <c r="D34" s="96"/>
      <c r="E34" s="96"/>
      <c r="F34" s="96"/>
      <c r="G34" s="96"/>
      <c r="H34" s="44" t="n">
        <v>32</v>
      </c>
      <c r="I34" s="58" t="n">
        <v>1</v>
      </c>
      <c r="J34" s="22"/>
    </row>
    <row r="35" customFormat="false" ht="12.8" hidden="false" customHeight="true" outlineLevel="0" collapsed="false">
      <c r="A35" s="45"/>
      <c r="B35" s="96" t="s">
        <v>143</v>
      </c>
      <c r="C35" s="96"/>
      <c r="D35" s="96"/>
      <c r="E35" s="96"/>
      <c r="F35" s="96"/>
      <c r="G35" s="96"/>
      <c r="H35" s="44" t="n">
        <v>33</v>
      </c>
      <c r="I35" s="58" t="n">
        <v>26</v>
      </c>
      <c r="J35" s="22"/>
    </row>
    <row r="36" customFormat="false" ht="27.15" hidden="false" customHeight="true" outlineLevel="0" collapsed="false">
      <c r="A36" s="45"/>
      <c r="B36" s="73" t="s">
        <v>160</v>
      </c>
      <c r="C36" s="73"/>
      <c r="D36" s="73"/>
      <c r="E36" s="73"/>
      <c r="F36" s="73"/>
      <c r="G36" s="73"/>
      <c r="H36" s="44" t="n">
        <v>34</v>
      </c>
      <c r="I36" s="58" t="n">
        <v>7</v>
      </c>
      <c r="J36" s="22"/>
    </row>
    <row r="37" customFormat="false" ht="12.8" hidden="false" customHeight="true" outlineLevel="0" collapsed="false">
      <c r="A37" s="45" t="s">
        <v>56</v>
      </c>
      <c r="B37" s="96" t="s">
        <v>161</v>
      </c>
      <c r="C37" s="96"/>
      <c r="D37" s="96"/>
      <c r="E37" s="96"/>
      <c r="F37" s="96"/>
      <c r="G37" s="96"/>
      <c r="H37" s="44" t="n">
        <v>35</v>
      </c>
      <c r="I37" s="58" t="n">
        <v>298</v>
      </c>
      <c r="J37" s="22"/>
    </row>
    <row r="38" customFormat="false" ht="12.8" hidden="false" customHeight="true" outlineLevel="0" collapsed="false">
      <c r="A38" s="45"/>
      <c r="B38" s="45" t="s">
        <v>152</v>
      </c>
      <c r="C38" s="45"/>
      <c r="D38" s="73" t="s">
        <v>153</v>
      </c>
      <c r="E38" s="73"/>
      <c r="F38" s="73"/>
      <c r="G38" s="73"/>
      <c r="H38" s="44" t="n">
        <v>36</v>
      </c>
      <c r="I38" s="58" t="n">
        <v>1962</v>
      </c>
      <c r="J38" s="22"/>
    </row>
    <row r="39" customFormat="false" ht="12.8" hidden="false" customHeight="true" outlineLevel="0" collapsed="false">
      <c r="A39" s="45"/>
      <c r="B39" s="45"/>
      <c r="C39" s="45"/>
      <c r="D39" s="73" t="s">
        <v>154</v>
      </c>
      <c r="E39" s="73"/>
      <c r="F39" s="73"/>
      <c r="G39" s="73"/>
      <c r="H39" s="44" t="n">
        <v>37</v>
      </c>
      <c r="I39" s="58" t="n">
        <v>2253</v>
      </c>
      <c r="J39" s="22"/>
    </row>
    <row r="40" customFormat="false" ht="12.8" hidden="false" customHeight="true" outlineLevel="0" collapsed="false">
      <c r="A40" s="45"/>
      <c r="B40" s="45"/>
      <c r="C40" s="45"/>
      <c r="D40" s="95" t="s">
        <v>162</v>
      </c>
      <c r="E40" s="95"/>
      <c r="F40" s="95"/>
      <c r="G40" s="95"/>
      <c r="H40" s="44" t="n">
        <v>38</v>
      </c>
      <c r="I40" s="58"/>
      <c r="J40" s="22"/>
    </row>
    <row r="41" customFormat="false" ht="12.8" hidden="false" customHeight="true" outlineLevel="0" collapsed="false">
      <c r="A41" s="45"/>
      <c r="B41" s="45" t="s">
        <v>156</v>
      </c>
      <c r="C41" s="45"/>
      <c r="D41" s="76" t="s">
        <v>157</v>
      </c>
      <c r="E41" s="76"/>
      <c r="F41" s="76"/>
      <c r="G41" s="76"/>
      <c r="H41" s="44" t="n">
        <v>39</v>
      </c>
      <c r="I41" s="58" t="n">
        <v>546472249</v>
      </c>
      <c r="J41" s="22"/>
    </row>
    <row r="42" customFormat="false" ht="12.8" hidden="false" customHeight="true" outlineLevel="0" collapsed="false">
      <c r="A42" s="45"/>
      <c r="B42" s="45"/>
      <c r="C42" s="45"/>
      <c r="D42" s="76" t="s">
        <v>158</v>
      </c>
      <c r="E42" s="76"/>
      <c r="F42" s="76"/>
      <c r="G42" s="76"/>
      <c r="H42" s="44" t="n">
        <v>40</v>
      </c>
      <c r="I42" s="58" t="n">
        <v>31969297</v>
      </c>
      <c r="J42" s="22"/>
    </row>
    <row r="43" customFormat="false" ht="12.8" hidden="false" customHeight="true" outlineLevel="0" collapsed="false">
      <c r="A43" s="45"/>
      <c r="B43" s="73" t="s">
        <v>159</v>
      </c>
      <c r="C43" s="73"/>
      <c r="D43" s="73"/>
      <c r="E43" s="73"/>
      <c r="F43" s="73"/>
      <c r="G43" s="73"/>
      <c r="H43" s="44" t="n">
        <v>41</v>
      </c>
      <c r="I43" s="58"/>
      <c r="J43" s="22"/>
    </row>
    <row r="44" customFormat="false" ht="12.8" hidden="false" customHeight="true" outlineLevel="0" collapsed="false">
      <c r="A44" s="45"/>
      <c r="B44" s="77" t="s">
        <v>163</v>
      </c>
      <c r="C44" s="77"/>
      <c r="D44" s="77"/>
      <c r="E44" s="77"/>
      <c r="F44" s="77"/>
      <c r="G44" s="77"/>
      <c r="H44" s="44" t="n">
        <v>42</v>
      </c>
      <c r="I44" s="58" t="n">
        <v>7</v>
      </c>
      <c r="J44" s="22"/>
    </row>
    <row r="45" customFormat="false" ht="12.8" hidden="false" customHeight="true" outlineLevel="0" collapsed="false">
      <c r="A45" s="45"/>
      <c r="B45" s="96" t="s">
        <v>142</v>
      </c>
      <c r="C45" s="96"/>
      <c r="D45" s="96"/>
      <c r="E45" s="96"/>
      <c r="F45" s="96"/>
      <c r="G45" s="96"/>
      <c r="H45" s="44" t="n">
        <v>43</v>
      </c>
      <c r="I45" s="58" t="n">
        <v>1</v>
      </c>
      <c r="J45" s="22"/>
    </row>
    <row r="46" customFormat="false" ht="12.8" hidden="false" customHeight="true" outlineLevel="0" collapsed="false">
      <c r="A46" s="45"/>
      <c r="B46" s="96" t="s">
        <v>143</v>
      </c>
      <c r="C46" s="96"/>
      <c r="D46" s="96"/>
      <c r="E46" s="96"/>
      <c r="F46" s="96"/>
      <c r="G46" s="96"/>
      <c r="H46" s="44" t="n">
        <v>44</v>
      </c>
      <c r="I46" s="58" t="n">
        <v>286</v>
      </c>
      <c r="J46" s="22"/>
    </row>
    <row r="47" customFormat="false" ht="24.9" hidden="false" customHeight="true" outlineLevel="0" collapsed="false">
      <c r="A47" s="45"/>
      <c r="B47" s="73" t="s">
        <v>160</v>
      </c>
      <c r="C47" s="73"/>
      <c r="D47" s="73"/>
      <c r="E47" s="73"/>
      <c r="F47" s="73"/>
      <c r="G47" s="73"/>
      <c r="H47" s="44" t="n">
        <v>45</v>
      </c>
      <c r="I47" s="58" t="n">
        <v>84</v>
      </c>
      <c r="J47" s="22"/>
    </row>
    <row r="48" customFormat="false" ht="13.6" hidden="false" customHeight="true" outlineLevel="0" collapsed="false">
      <c r="A48" s="73" t="s">
        <v>164</v>
      </c>
      <c r="B48" s="73"/>
      <c r="C48" s="73"/>
      <c r="D48" s="73"/>
      <c r="E48" s="73"/>
      <c r="F48" s="73"/>
      <c r="G48" s="73"/>
      <c r="H48" s="73"/>
      <c r="I48" s="73"/>
      <c r="J48" s="22"/>
    </row>
    <row r="49" customFormat="false" ht="14.35" hidden="false" customHeight="true" outlineLevel="0" collapsed="false">
      <c r="A49" s="85" t="s">
        <v>165</v>
      </c>
      <c r="B49" s="85"/>
      <c r="C49" s="85"/>
      <c r="D49" s="85"/>
      <c r="E49" s="85"/>
      <c r="F49" s="85"/>
      <c r="G49" s="85"/>
      <c r="H49" s="99" t="n">
        <v>46</v>
      </c>
      <c r="I49" s="58" t="n">
        <v>20</v>
      </c>
      <c r="J49" s="22"/>
    </row>
    <row r="50" customFormat="false" ht="14.35" hidden="false" customHeight="true" outlineLevel="0" collapsed="false">
      <c r="A50" s="100" t="s">
        <v>166</v>
      </c>
      <c r="B50" s="100"/>
      <c r="C50" s="100"/>
      <c r="D50" s="100"/>
      <c r="E50" s="100"/>
      <c r="F50" s="100"/>
      <c r="G50" s="100"/>
      <c r="H50" s="99" t="n">
        <v>47</v>
      </c>
      <c r="I50" s="58" t="n">
        <v>20</v>
      </c>
      <c r="J50" s="22"/>
    </row>
    <row r="51" customFormat="false" ht="8.3" hidden="false" customHeight="true" outlineLevel="0" collapsed="false">
      <c r="A51" s="33"/>
      <c r="B51" s="33"/>
      <c r="C51" s="33"/>
      <c r="D51" s="33"/>
      <c r="E51" s="33"/>
      <c r="F51" s="33"/>
      <c r="G51" s="33"/>
      <c r="H51" s="33"/>
      <c r="I51" s="33"/>
    </row>
    <row r="52" customFormat="false" ht="15.85" hidden="false" customHeight="true" outlineLevel="0" collapsed="false">
      <c r="A52" s="101" t="s">
        <v>167</v>
      </c>
      <c r="B52" s="8"/>
      <c r="C52" s="8"/>
      <c r="D52" s="8"/>
      <c r="E52" s="8"/>
      <c r="F52" s="8"/>
      <c r="G52" s="8"/>
      <c r="H52" s="8"/>
      <c r="I52" s="8"/>
    </row>
    <row r="53" customFormat="false" ht="16.6" hidden="false" customHeight="true" outlineLevel="0" collapsed="false">
      <c r="A53" s="102" t="s">
        <v>168</v>
      </c>
      <c r="B53" s="102"/>
      <c r="C53" s="102"/>
      <c r="D53" s="102"/>
      <c r="E53" s="54" t="s">
        <v>169</v>
      </c>
      <c r="F53" s="54"/>
      <c r="G53" s="54"/>
      <c r="H53" s="54"/>
      <c r="I53" s="54"/>
      <c r="J53" s="22"/>
    </row>
    <row r="54" customFormat="false" ht="45.3" hidden="false" customHeight="true" outlineLevel="0" collapsed="false">
      <c r="A54" s="102"/>
      <c r="B54" s="102"/>
      <c r="C54" s="102"/>
      <c r="D54" s="102"/>
      <c r="E54" s="103" t="s">
        <v>170</v>
      </c>
      <c r="F54" s="103" t="s">
        <v>171</v>
      </c>
      <c r="G54" s="103" t="s">
        <v>172</v>
      </c>
      <c r="H54" s="103" t="s">
        <v>173</v>
      </c>
      <c r="I54" s="48" t="s">
        <v>174</v>
      </c>
      <c r="J54" s="22"/>
    </row>
    <row r="55" customFormat="false" ht="13.6" hidden="false" customHeight="true" outlineLevel="0" collapsed="false">
      <c r="A55" s="76" t="s">
        <v>175</v>
      </c>
      <c r="B55" s="76"/>
      <c r="C55" s="76"/>
      <c r="D55" s="76"/>
      <c r="E55" s="58" t="n">
        <v>4921</v>
      </c>
      <c r="F55" s="58" t="n">
        <v>192</v>
      </c>
      <c r="G55" s="58" t="n">
        <v>48</v>
      </c>
      <c r="H55" s="58" t="n">
        <v>19</v>
      </c>
      <c r="I55" s="58" t="n">
        <v>12</v>
      </c>
      <c r="J55" s="22"/>
    </row>
    <row r="56" customFormat="false" ht="13.6" hidden="false" customHeight="true" outlineLevel="0" collapsed="false">
      <c r="A56" s="76" t="s">
        <v>176</v>
      </c>
      <c r="B56" s="76"/>
      <c r="C56" s="76"/>
      <c r="D56" s="76"/>
      <c r="E56" s="58" t="n">
        <v>183</v>
      </c>
      <c r="F56" s="58" t="n">
        <v>65</v>
      </c>
      <c r="G56" s="58" t="n">
        <v>2</v>
      </c>
      <c r="H56" s="58"/>
      <c r="I56" s="58"/>
      <c r="J56" s="22"/>
    </row>
    <row r="57" customFormat="false" ht="13.6" hidden="false" customHeight="true" outlineLevel="0" collapsed="false">
      <c r="A57" s="76" t="s">
        <v>177</v>
      </c>
      <c r="B57" s="76"/>
      <c r="C57" s="76"/>
      <c r="D57" s="76"/>
      <c r="E57" s="58" t="n">
        <v>2092</v>
      </c>
      <c r="F57" s="58" t="n">
        <v>521</v>
      </c>
      <c r="G57" s="58" t="n">
        <v>84</v>
      </c>
      <c r="H57" s="58" t="n">
        <v>16</v>
      </c>
      <c r="I57" s="58" t="n">
        <v>5</v>
      </c>
      <c r="J57" s="22"/>
    </row>
    <row r="58" customFormat="false" ht="13.6" hidden="false" customHeight="true" outlineLevel="0" collapsed="false">
      <c r="A58" s="76" t="s">
        <v>178</v>
      </c>
      <c r="B58" s="76"/>
      <c r="C58" s="76"/>
      <c r="D58" s="76"/>
      <c r="E58" s="58" t="n">
        <v>2079</v>
      </c>
      <c r="F58" s="58" t="n">
        <v>28</v>
      </c>
      <c r="G58" s="58" t="n">
        <v>2</v>
      </c>
      <c r="H58" s="58"/>
      <c r="I58" s="58"/>
      <c r="J58" s="22"/>
    </row>
    <row r="59" customFormat="false" ht="12.85" hidden="false" customHeight="true" outlineLevel="0" collapsed="false">
      <c r="A59" s="33"/>
      <c r="B59" s="33"/>
      <c r="C59" s="33"/>
      <c r="D59" s="33"/>
      <c r="E59" s="33"/>
      <c r="F59" s="33"/>
      <c r="G59" s="33"/>
      <c r="H59" s="33"/>
      <c r="I59" s="33"/>
    </row>
    <row r="60" customFormat="false" ht="15.85" hidden="false" customHeight="true" outlineLevel="0" collapsed="false">
      <c r="A60" s="104" t="s">
        <v>179</v>
      </c>
      <c r="B60" s="104"/>
      <c r="C60" s="104"/>
      <c r="D60" s="104"/>
      <c r="E60" s="104"/>
      <c r="F60" s="104"/>
      <c r="G60" s="104"/>
      <c r="H60" s="104"/>
      <c r="I60" s="104"/>
    </row>
    <row r="61" customFormat="false" ht="24.15" hidden="false" customHeight="true" outlineLevel="0" collapsed="false">
      <c r="A61" s="45" t="s">
        <v>180</v>
      </c>
      <c r="B61" s="45"/>
      <c r="C61" s="45"/>
      <c r="D61" s="45"/>
      <c r="E61" s="45"/>
      <c r="F61" s="45" t="s">
        <v>75</v>
      </c>
      <c r="G61" s="105" t="s">
        <v>181</v>
      </c>
      <c r="H61" s="106"/>
      <c r="I61" s="107"/>
    </row>
    <row r="62" customFormat="false" ht="12.8" hidden="false" customHeight="true" outlineLevel="0" collapsed="false">
      <c r="A62" s="73" t="s">
        <v>182</v>
      </c>
      <c r="B62" s="73"/>
      <c r="C62" s="73"/>
      <c r="D62" s="73"/>
      <c r="E62" s="73"/>
      <c r="F62" s="108" t="n">
        <v>4500</v>
      </c>
      <c r="G62" s="109" t="n">
        <v>27857324</v>
      </c>
      <c r="H62" s="106"/>
      <c r="I62" s="107"/>
    </row>
    <row r="63" customFormat="false" ht="12.85" hidden="false" customHeight="true" outlineLevel="0" collapsed="false">
      <c r="A63" s="99" t="s">
        <v>183</v>
      </c>
      <c r="B63" s="100" t="s">
        <v>184</v>
      </c>
      <c r="C63" s="100"/>
      <c r="D63" s="100"/>
      <c r="E63" s="100"/>
      <c r="F63" s="110" t="n">
        <v>2442</v>
      </c>
      <c r="G63" s="111" t="n">
        <v>20868789</v>
      </c>
      <c r="H63" s="112"/>
      <c r="I63" s="113"/>
    </row>
    <row r="64" customFormat="false" ht="12.85" hidden="false" customHeight="true" outlineLevel="0" collapsed="false">
      <c r="A64" s="99"/>
      <c r="B64" s="100" t="s">
        <v>185</v>
      </c>
      <c r="C64" s="100"/>
      <c r="D64" s="100"/>
      <c r="E64" s="100"/>
      <c r="F64" s="110" t="n">
        <v>2058</v>
      </c>
      <c r="G64" s="111" t="n">
        <v>6988535</v>
      </c>
      <c r="H64" s="112"/>
      <c r="I64" s="113"/>
    </row>
    <row r="65" customFormat="false" ht="15.85" hidden="false" customHeight="true" outlineLevel="0" collapsed="false">
      <c r="A65" s="114" t="s">
        <v>186</v>
      </c>
      <c r="B65" s="115" t="s">
        <v>187</v>
      </c>
      <c r="C65" s="115"/>
      <c r="D65" s="115"/>
      <c r="E65" s="115"/>
      <c r="F65" s="116" t="n">
        <v>1065</v>
      </c>
      <c r="G65" s="109" t="n">
        <v>552164</v>
      </c>
      <c r="H65" s="112"/>
      <c r="I65" s="113"/>
    </row>
    <row r="66" customFormat="false" ht="12.85" hidden="false" customHeight="true" outlineLevel="0" collapsed="false">
      <c r="A66" s="114"/>
      <c r="B66" s="117" t="s">
        <v>188</v>
      </c>
      <c r="C66" s="117"/>
      <c r="D66" s="117"/>
      <c r="E66" s="117"/>
      <c r="F66" s="110"/>
      <c r="G66" s="111"/>
      <c r="H66" s="11"/>
      <c r="I66" s="7"/>
    </row>
    <row r="67" customFormat="false" ht="12.85" hidden="false" customHeight="true" outlineLevel="0" collapsed="false">
      <c r="A67" s="33"/>
      <c r="B67" s="33"/>
      <c r="C67" s="33"/>
      <c r="D67" s="33"/>
      <c r="E67" s="33"/>
      <c r="F67" s="33"/>
      <c r="G67" s="33"/>
      <c r="H67" s="7"/>
      <c r="I67" s="7"/>
    </row>
    <row r="68" customFormat="false" ht="12.85" hidden="false" customHeight="true" outlineLevel="0" collapsed="false">
      <c r="A68" s="7"/>
      <c r="B68" s="7"/>
      <c r="C68" s="7"/>
      <c r="D68" s="7"/>
      <c r="E68" s="7"/>
      <c r="F68" s="7"/>
      <c r="G68" s="7"/>
      <c r="H68" s="7"/>
      <c r="I68" s="7"/>
    </row>
    <row r="69" customFormat="false" ht="12.85" hidden="false" customHeight="true" outlineLevel="0" collapsed="false">
      <c r="A69" s="7"/>
      <c r="B69" s="7"/>
      <c r="C69" s="7"/>
      <c r="D69" s="7"/>
      <c r="E69" s="7"/>
      <c r="F69" s="7"/>
      <c r="G69" s="7"/>
      <c r="H69" s="7"/>
      <c r="I69" s="7"/>
    </row>
    <row r="70" customFormat="false" ht="12.85" hidden="false" customHeight="true" outlineLevel="0" collapsed="false">
      <c r="A70" s="7"/>
      <c r="B70" s="7"/>
      <c r="C70" s="7"/>
      <c r="D70" s="7"/>
      <c r="E70" s="7"/>
      <c r="F70" s="7"/>
      <c r="G70" s="7"/>
      <c r="H70" s="7"/>
      <c r="I70" s="7"/>
    </row>
    <row r="71" customFormat="false" ht="12.85" hidden="false" customHeight="true" outlineLevel="0" collapsed="false">
      <c r="A71" s="7"/>
      <c r="B71" s="7"/>
      <c r="C71" s="7"/>
      <c r="D71" s="7"/>
      <c r="E71" s="7"/>
      <c r="F71" s="7"/>
      <c r="G71" s="7"/>
      <c r="H71" s="7"/>
      <c r="I71" s="7"/>
    </row>
    <row r="72" customFormat="false" ht="12.85" hidden="false" customHeight="true" outlineLevel="0" collapsed="false">
      <c r="A72" s="7"/>
      <c r="B72" s="7"/>
      <c r="C72" s="7"/>
      <c r="D72" s="7"/>
      <c r="E72" s="7"/>
      <c r="F72" s="7"/>
      <c r="G72" s="7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</row>
    <row r="113" customFormat="false" ht="12.85" hidden="false" customHeight="true" outlineLevel="0" collapsed="false">
      <c r="A113" s="7"/>
    </row>
    <row r="114" customFormat="false" ht="12.85" hidden="false" customHeight="true" outlineLevel="0" collapsed="false">
      <c r="A114" s="7"/>
    </row>
  </sheetData>
  <mergeCells count="7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I48"/>
    <mergeCell ref="A49:G49"/>
    <mergeCell ref="A50:G50"/>
    <mergeCell ref="A53:D54"/>
    <mergeCell ref="E53:I53"/>
    <mergeCell ref="A55:D55"/>
    <mergeCell ref="A56:D56"/>
    <mergeCell ref="A57:D57"/>
    <mergeCell ref="A58:D58"/>
    <mergeCell ref="A60:I60"/>
    <mergeCell ref="A61:E61"/>
    <mergeCell ref="A62:E62"/>
    <mergeCell ref="A63:A64"/>
    <mergeCell ref="B63:E63"/>
    <mergeCell ref="B64:E64"/>
    <mergeCell ref="A65:A66"/>
    <mergeCell ref="B65:E65"/>
    <mergeCell ref="B66:E66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&amp;L2B21AB17&amp;CФорма № 1-мзс, Підрозділ: Київський районний суд м.Харкова, 
Початок періоду: 01.01.2020, Кінець періоду: 30.06.2020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18" t="s">
        <v>189</v>
      </c>
      <c r="B1" s="119"/>
      <c r="C1" s="119"/>
      <c r="D1" s="119"/>
    </row>
    <row r="2" customFormat="false" ht="25.65" hidden="false" customHeight="true" outlineLevel="0" collapsed="false">
      <c r="A2" s="43" t="s">
        <v>25</v>
      </c>
      <c r="B2" s="43"/>
      <c r="C2" s="43" t="s">
        <v>74</v>
      </c>
      <c r="D2" s="43" t="s">
        <v>75</v>
      </c>
      <c r="E2" s="22"/>
    </row>
    <row r="3" customFormat="false" ht="27.9" hidden="false" customHeight="true" outlineLevel="0" collapsed="false">
      <c r="A3" s="73" t="s">
        <v>190</v>
      </c>
      <c r="B3" s="73"/>
      <c r="C3" s="44" t="n">
        <v>1</v>
      </c>
      <c r="D3" s="120" t="n">
        <f aca="false">IF('розділ 1 '!J46&lt;&gt;0,'розділ 1 '!K46*100/'розділ 1 '!J46,0)</f>
        <v>13.2810141865379</v>
      </c>
      <c r="E3" s="22"/>
    </row>
    <row r="4" customFormat="false" ht="18.1" hidden="false" customHeight="true" outlineLevel="0" collapsed="false">
      <c r="A4" s="44" t="s">
        <v>126</v>
      </c>
      <c r="B4" s="76" t="s">
        <v>191</v>
      </c>
      <c r="C4" s="44" t="n">
        <v>2</v>
      </c>
      <c r="D4" s="120" t="n">
        <f aca="false">IF('розділ 1 '!J15&lt;&gt;0,'розділ 1 '!K15*100/'розділ 1 '!J15,0)</f>
        <v>19.3840579710145</v>
      </c>
      <c r="E4" s="22"/>
    </row>
    <row r="5" customFormat="false" ht="18.1" hidden="false" customHeight="true" outlineLevel="0" collapsed="false">
      <c r="A5" s="44"/>
      <c r="B5" s="76" t="s">
        <v>192</v>
      </c>
      <c r="C5" s="44" t="n">
        <v>3</v>
      </c>
      <c r="D5" s="120" t="n">
        <f aca="false">IF('розділ 1 '!J24&lt;&gt;0,'розділ 1 '!K24*100/'розділ 1 '!J24,0)</f>
        <v>5.3030303030303</v>
      </c>
      <c r="E5" s="22"/>
    </row>
    <row r="6" customFormat="false" ht="18.1" hidden="false" customHeight="true" outlineLevel="0" collapsed="false">
      <c r="A6" s="44"/>
      <c r="B6" s="76" t="s">
        <v>193</v>
      </c>
      <c r="C6" s="44" t="n">
        <v>4</v>
      </c>
      <c r="D6" s="120" t="n">
        <f aca="false">IF('розділ 1 '!J40&lt;&gt;0,'розділ 1 '!K40*100/'розділ 1 '!J40,0)</f>
        <v>14.4956579826319</v>
      </c>
      <c r="E6" s="22"/>
    </row>
    <row r="7" customFormat="false" ht="18.1" hidden="false" customHeight="true" outlineLevel="0" collapsed="false">
      <c r="A7" s="44"/>
      <c r="B7" s="76" t="s">
        <v>194</v>
      </c>
      <c r="C7" s="44" t="n">
        <v>5</v>
      </c>
      <c r="D7" s="120" t="n">
        <f aca="false">IF('розділ 1 '!J45&lt;&gt;0,'розділ 1 '!K45*100/'розділ 1 '!J45,0)</f>
        <v>0.344827586206897</v>
      </c>
      <c r="E7" s="22"/>
    </row>
    <row r="8" customFormat="false" ht="18.1" hidden="false" customHeight="true" outlineLevel="0" collapsed="false">
      <c r="A8" s="73" t="s">
        <v>195</v>
      </c>
      <c r="B8" s="73"/>
      <c r="C8" s="44" t="n">
        <v>6</v>
      </c>
      <c r="D8" s="120" t="n">
        <f aca="false">IF('розділ 1 '!F46&lt;&gt;0,'розділ 1 '!H46*100/'розділ 1 '!F46,0)</f>
        <v>93.0500181225082</v>
      </c>
      <c r="E8" s="22"/>
    </row>
    <row r="9" customFormat="false" ht="18.1" hidden="false" customHeight="true" outlineLevel="0" collapsed="false">
      <c r="A9" s="73" t="s">
        <v>196</v>
      </c>
      <c r="B9" s="73"/>
      <c r="C9" s="44" t="n">
        <v>7</v>
      </c>
      <c r="D9" s="111" t="n">
        <f aca="false">IF('розділ 3'!I50&lt;&gt;0,'розділ 1 '!H46/'розділ 3'!I50,0)</f>
        <v>513.45</v>
      </c>
      <c r="E9" s="22"/>
    </row>
    <row r="10" customFormat="false" ht="25.65" hidden="false" customHeight="true" outlineLevel="0" collapsed="false">
      <c r="A10" s="73" t="s">
        <v>197</v>
      </c>
      <c r="B10" s="73"/>
      <c r="C10" s="44" t="n">
        <v>8</v>
      </c>
      <c r="D10" s="111" t="n">
        <f aca="false">IF('розділ 3'!I50&lt;&gt;0,'розділ 1 '!E46/'розділ 3'!I50,0)</f>
        <v>679.1</v>
      </c>
      <c r="E10" s="22"/>
    </row>
    <row r="11" customFormat="false" ht="16.6" hidden="false" customHeight="true" outlineLevel="0" collapsed="false">
      <c r="A11" s="73" t="s">
        <v>198</v>
      </c>
      <c r="B11" s="73"/>
      <c r="C11" s="44" t="n">
        <v>9</v>
      </c>
      <c r="D11" s="58" t="n">
        <v>41</v>
      </c>
      <c r="E11" s="22"/>
    </row>
    <row r="12" customFormat="false" ht="16.6" hidden="false" customHeight="true" outlineLevel="0" collapsed="false">
      <c r="A12" s="76" t="s">
        <v>175</v>
      </c>
      <c r="B12" s="76"/>
      <c r="C12" s="44" t="n">
        <v>10</v>
      </c>
      <c r="D12" s="58" t="n">
        <v>26</v>
      </c>
      <c r="E12" s="22"/>
    </row>
    <row r="13" customFormat="false" ht="16.6" hidden="false" customHeight="true" outlineLevel="0" collapsed="false">
      <c r="A13" s="76" t="s">
        <v>176</v>
      </c>
      <c r="B13" s="76"/>
      <c r="C13" s="44" t="n">
        <v>11</v>
      </c>
      <c r="D13" s="58" t="n">
        <v>77</v>
      </c>
      <c r="E13" s="22"/>
    </row>
    <row r="14" customFormat="false" ht="16.6" hidden="false" customHeight="true" outlineLevel="0" collapsed="false">
      <c r="A14" s="76" t="s">
        <v>177</v>
      </c>
      <c r="B14" s="76"/>
      <c r="C14" s="44" t="n">
        <v>12</v>
      </c>
      <c r="D14" s="58" t="n">
        <v>70</v>
      </c>
      <c r="E14" s="22"/>
    </row>
    <row r="15" customFormat="false" ht="16.6" hidden="false" customHeight="true" outlineLevel="0" collapsed="false">
      <c r="A15" s="76" t="s">
        <v>178</v>
      </c>
      <c r="B15" s="76"/>
      <c r="C15" s="44" t="n">
        <v>13</v>
      </c>
      <c r="D15" s="58" t="n">
        <v>35</v>
      </c>
      <c r="E15" s="121"/>
    </row>
    <row r="16" customFormat="false" ht="12.8" hidden="false" customHeight="false" outlineLevel="0" collapsed="false">
      <c r="A16" s="122"/>
      <c r="B16" s="122"/>
      <c r="C16" s="71"/>
      <c r="D16" s="71"/>
    </row>
    <row r="17" customFormat="false" ht="12.8" hidden="false" customHeight="false" outlineLevel="0" collapsed="false">
      <c r="A17" s="123"/>
      <c r="B17" s="123"/>
      <c r="C17" s="124"/>
      <c r="D17" s="124"/>
    </row>
    <row r="18" customFormat="false" ht="12.8" hidden="false" customHeight="true" outlineLevel="0" collapsed="false">
      <c r="A18" s="125" t="s">
        <v>199</v>
      </c>
      <c r="B18" s="125"/>
      <c r="C18" s="126" t="s">
        <v>200</v>
      </c>
      <c r="D18" s="126"/>
    </row>
    <row r="19" customFormat="false" ht="15.85" hidden="false" customHeight="true" outlineLevel="0" collapsed="false">
      <c r="A19" s="127"/>
      <c r="B19" s="128" t="s">
        <v>201</v>
      </c>
      <c r="C19" s="129" t="s">
        <v>202</v>
      </c>
      <c r="D19" s="129"/>
    </row>
    <row r="20" customFormat="false" ht="12.85" hidden="false" customHeight="true" outlineLevel="0" collapsed="false">
      <c r="A20" s="127"/>
      <c r="B20" s="127"/>
      <c r="C20" s="107"/>
      <c r="D20" s="107"/>
    </row>
    <row r="21" customFormat="false" ht="12.85" hidden="false" customHeight="true" outlineLevel="0" collapsed="false">
      <c r="A21" s="130" t="s">
        <v>203</v>
      </c>
      <c r="B21" s="127"/>
      <c r="C21" s="126" t="s">
        <v>204</v>
      </c>
      <c r="D21" s="126"/>
      <c r="G21" s="131"/>
    </row>
    <row r="22" customFormat="false" ht="15.85" hidden="false" customHeight="true" outlineLevel="0" collapsed="false">
      <c r="A22" s="132"/>
      <c r="B22" s="128" t="s">
        <v>201</v>
      </c>
      <c r="C22" s="129" t="s">
        <v>202</v>
      </c>
      <c r="D22" s="129"/>
    </row>
    <row r="23" customFormat="false" ht="12.85" hidden="false" customHeight="true" outlineLevel="0" collapsed="false">
      <c r="A23" s="133" t="s">
        <v>205</v>
      </c>
      <c r="B23" s="134"/>
      <c r="C23" s="135"/>
      <c r="D23" s="135"/>
    </row>
    <row r="24" customFormat="false" ht="12.85" hidden="false" customHeight="true" outlineLevel="0" collapsed="false">
      <c r="A24" s="136" t="s">
        <v>206</v>
      </c>
      <c r="B24" s="134"/>
      <c r="C24" s="137"/>
      <c r="D24" s="137"/>
    </row>
    <row r="25" customFormat="false" ht="12.85" hidden="false" customHeight="true" outlineLevel="0" collapsed="false">
      <c r="A25" s="133" t="s">
        <v>207</v>
      </c>
      <c r="B25" s="134"/>
      <c r="C25" s="137"/>
      <c r="D25" s="137"/>
    </row>
    <row r="26" customFormat="false" ht="15.85" hidden="false" customHeight="true" outlineLevel="0" collapsed="false">
      <c r="C26" s="71"/>
      <c r="D26" s="71"/>
    </row>
    <row r="27" customFormat="false" ht="12.85" hidden="false" customHeight="true" outlineLevel="0" collapsed="false">
      <c r="C27" s="138" t="s">
        <v>208</v>
      </c>
      <c r="D27" s="138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&amp;L2B21AB17&amp;CФорма № 1-мзс, Підрозділ: Київський районний суд м.Харкова, 
Початок періоду: 01.01.2020, Кінець періоду: 30.06.2020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1-мзс_00953_2.2020</vt:lpwstr>
  </property>
  <property fmtid="{D5CDD505-2E9C-101B-9397-08002B2CF9AE}" pid="3" name="?????? ??">
    <vt:lpwstr>3.24.0.1578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2B21AB17</vt:lpwstr>
  </property>
  <property fmtid="{D5CDD505-2E9C-101B-9397-08002B2CF9AE}" pid="6" name="?.???? ???????">
    <vt:lpwstr>E4F97E8D</vt:lpwstr>
  </property>
  <property fmtid="{D5CDD505-2E9C-101B-9397-08002B2CF9AE}" pid="7" name="?????? ???????">
    <vt:lpwstr>30.06.2020</vt:lpwstr>
  </property>
  <property fmtid="{D5CDD505-2E9C-101B-9397-08002B2CF9AE}" pid="8" name="??????">
    <vt:lpwstr>перше півріччя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Київський районний суд м.Харкова</vt:lpwstr>
  </property>
  <property fmtid="{D5CDD505-2E9C-101B-9397-08002B2CF9AE}" pid="11" name="?????????DBID">
    <vt:i4>0</vt:i4>
  </property>
  <property fmtid="{D5CDD505-2E9C-101B-9397-08002B2CF9AE}" pid="12" name="?????????ID">
    <vt:i4>878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