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<sst xmlns="http://schemas.openxmlformats.org/spreadsheetml/2006/main" count="188" uniqueCount="158">
  <si>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</si>
  <si>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</si>
  <si>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</si>
  <si>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</si>
  <si>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</si>
  <si>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</si>
  <si>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</si>
  <si>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</si>
  <si>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</si>
  <si>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</si>
  <si>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</si>
  <si>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</si>
  <si>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</si>
  <si>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</si>
  <si>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</si>
  <si>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</si>
  <si>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</si>
  <si>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</si>
  <si>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</si>
  <si>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</si>
  <si>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</si>
  <si>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</si>
  <si>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</si>
  <si>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</si>
  <si>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</si>
  <si>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</si>
  <si>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</si>
  <si>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</si>
  <si>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</si>
  <si>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</si>
  <si>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</si>
  <si>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</si>
  <si>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</si>
  <si>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</si>
  <si>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</si>
  <si>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</si>
  <si>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</si>
  <si>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</si>
  <si>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</si>
  <si>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</si>
  <si>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</si>
  <si>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</si>
  <si>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</si>
  <si>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</si>
  <si>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</si>
  <si>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</si>
  <si>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</si>
  <si>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</si>
  <si>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</si>
  <si>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</si>
  <si>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</si>
  <si>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</si>
  <si>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</si>
  <si>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</si>
  <si>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</si>
  <si>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</si>
  <si>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</si>
  <si>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</si>
  <si>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</si>
  <si>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</si>
  <si>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</si>
  <si>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</si>
  <si>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</si>
  <si>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</si>
  <si>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</si>
  <si>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</si>
  <si>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</si>
  <si>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</si>
  <si>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</si>
  <si>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</si>
  <si>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</si>
  <si>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</si>
  <si>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</si>
  <si>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</si>
  <si>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</si>
  <si>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</si>
  <si>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</si>
  <si>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</si>
  <si>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</si>
  <si>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</si>
  <si>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</si>
  <si>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</si>
  <si>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</si>
  <si>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</si>
  <si>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</si>
  <si>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</si>
  <si>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</si>
  <si>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</si>
  <si>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</si>
  <si>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</si>
  <si>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</si>
  <si>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</si>
  <si>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</si>
  <si>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</si>
  <si>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</si>
  <si>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</si>
  <si>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</si>
  <si>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</si>
  <si>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</si>
  <si>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</si>
  <si>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</si>
  <si>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</si>
  <si>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</si>
  <si>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</si>
  <si>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</si>
  <si>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</si>
  <si>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</si>
  <si>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</si>
  <si>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</si>
  <si>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</si>
  <si>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</si>
  <si>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</si>
  <si>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</si>
  <si>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</si>
  <si>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</si>
  <si>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</si>
  <si>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</si>
  <si>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</si>
  <si>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</si>
  <si>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</si>
  <si>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</si>
  <si>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</si>
  <si>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</si>
  <si>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</si>
  <si>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</si>
  <si>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Київський районний суд м.Харкова</t>
  </si>
  <si>
    <t>61168. Харківська область.м. Харків</t>
  </si>
  <si>
    <t>вул. Валентинівська</t>
  </si>
  <si>
    <t>7б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</si>
  <si>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</si>
  <si>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</si>
  <si>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</si>
  <si>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</si>
  <si>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</si>
  <si>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</si>
  <si>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</si>
  <si>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</si>
  <si>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</si>
  <si>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</si>
  <si>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</si>
  <si>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</si>
  <si>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</si>
  <si>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</si>
  <si>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</si>
  <si>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</si>
  <si>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</si>
  <si>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</si>
  <si>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</si>
  <si>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</si>
  <si>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</si>
  <si>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</si>
  <si>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</si>
  <si>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</si>
  <si>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</si>
  <si>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</si>
  <si>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Н.О. Бардіна</t>
  </si>
  <si>
    <t>К.В. Сергієнко</t>
  </si>
  <si>
    <t>5 січня 2023 року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</si>
</sst>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 t="s">
        <v>128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&amp;LDF764409&amp;C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1959</v>
      </c>
      <c r="D6" s="88">
        <f>SUM(D7,D10,D13,D14,D15,D21,D24,D25,D18,D19,D20)</f>
        <v>3340254.0799999996</v>
      </c>
      <c r="E6" s="88">
        <f>SUM(E7,E10,E13,E14,E15,E21,E24,E25,E18,E19,E20)</f>
        <v>1777</v>
      </c>
      <c r="F6" s="88">
        <f>SUM(F7,F10,F13,F14,F15,F21,F24,F25,F18,F19,F20)</f>
        <v>2564840.95</v>
      </c>
      <c r="G6" s="88">
        <f>SUM(G7,G10,G13,G14,G15,G21,G24,G25,G18,G19,G20)</f>
        <v>23</v>
      </c>
      <c r="H6" s="88">
        <f>SUM(H7,H10,H13,H14,H15,H21,H24,H25,H18,H19,H20)</f>
        <v>33155.96000000001</v>
      </c>
      <c r="I6" s="88">
        <f>SUM(I7,I10,I13,I14,I15,I21,I24,I25,I18,I19,I20)</f>
        <v>33</v>
      </c>
      <c r="J6" s="88">
        <f>SUM(J7,J10,J13,J14,J15,J21,J24,J25,J18,J19,J20)</f>
        <v>41262.27</v>
      </c>
      <c r="K6" s="88">
        <f>SUM(K7,K10,K13,K14,K15,K21,K24,K25,K18,K19,K20)</f>
        <v>146</v>
      </c>
      <c r="L6" s="88">
        <f>SUM(L7,L10,L13,L14,L15,L21,L24,L25,L18,L19,L20)</f>
        <v>218068.81999999998</v>
      </c>
    </row>
    <row r="7" spans="1:12" ht="12.75" customHeight="1">
      <c r="A7" s="86">
        <v>2</v>
      </c>
      <c r="B7" s="89" t="s">
        <v>68</v>
      </c>
      <c r="C7" s="90">
        <v>714</v>
      </c>
      <c r="D7" s="90">
        <v>2593523.47</v>
      </c>
      <c r="E7" s="90">
        <v>621</v>
      </c>
      <c r="F7" s="90">
        <v>1869971.38</v>
      </c>
      <c r="G7" s="90">
        <v>12</v>
      </c>
      <c r="H7" s="90">
        <v>23981.56</v>
      </c>
      <c r="I7" s="90">
        <v>23</v>
      </c>
      <c r="J7" s="90">
        <v>36796.47</v>
      </c>
      <c r="K7" s="90">
        <v>72</v>
      </c>
      <c r="L7" s="90">
        <v>171301.97</v>
      </c>
    </row>
    <row r="8" spans="1:12" ht="12.75">
      <c r="A8" s="86">
        <v>3</v>
      </c>
      <c r="B8" s="91" t="s">
        <v>69</v>
      </c>
      <c r="C8" s="90">
        <v>562</v>
      </c>
      <c r="D8" s="90">
        <v>2227605.24</v>
      </c>
      <c r="E8" s="90">
        <v>550</v>
      </c>
      <c r="F8" s="90">
        <v>1621834.61</v>
      </c>
      <c r="G8" s="90">
        <v>11</v>
      </c>
      <c r="H8" s="90">
        <v>23073.56</v>
      </c>
      <c r="I8" s="90">
        <v>5</v>
      </c>
      <c r="J8" s="90">
        <v>7189</v>
      </c>
      <c r="K8" s="90">
        <v>5</v>
      </c>
      <c r="L8" s="90">
        <v>37928.05</v>
      </c>
    </row>
    <row r="9" spans="1:12" ht="12.75">
      <c r="A9" s="86">
        <v>4</v>
      </c>
      <c r="B9" s="91" t="s">
        <v>70</v>
      </c>
      <c r="C9" s="90">
        <v>152</v>
      </c>
      <c r="D9" s="90">
        <v>365918.23</v>
      </c>
      <c r="E9" s="90">
        <v>71</v>
      </c>
      <c r="F9" s="90">
        <v>248136.77</v>
      </c>
      <c r="G9" s="90">
        <v>1</v>
      </c>
      <c r="H9" s="90">
        <v>908</v>
      </c>
      <c r="I9" s="90">
        <v>18</v>
      </c>
      <c r="J9" s="90">
        <v>29607.47</v>
      </c>
      <c r="K9" s="90">
        <v>67</v>
      </c>
      <c r="L9" s="90">
        <v>133373.92</v>
      </c>
    </row>
    <row r="10" spans="1:12" ht="12.75">
      <c r="A10" s="86">
        <v>5</v>
      </c>
      <c r="B10" s="89" t="s">
        <v>71</v>
      </c>
      <c r="C10" s="90">
        <v>199</v>
      </c>
      <c r="D10" s="90">
        <v>198976.199999999</v>
      </c>
      <c r="E10" s="90">
        <v>170</v>
      </c>
      <c r="F10" s="90">
        <v>175457.5</v>
      </c>
      <c r="G10" s="90">
        <v>3</v>
      </c>
      <c r="H10" s="90">
        <v>2581.4</v>
      </c>
      <c r="I10" s="90">
        <v>3</v>
      </c>
      <c r="J10" s="90">
        <v>2481</v>
      </c>
      <c r="K10" s="90">
        <v>23</v>
      </c>
      <c r="L10" s="90">
        <v>22825.2</v>
      </c>
    </row>
    <row r="11" spans="1:12" ht="12.75">
      <c r="A11" s="86">
        <v>6</v>
      </c>
      <c r="B11" s="91" t="s">
        <v>72</v>
      </c>
      <c r="C11" s="90">
        <v>1</v>
      </c>
      <c r="D11" s="90">
        <v>2481</v>
      </c>
      <c r="E11" s="90">
        <v>1</v>
      </c>
      <c r="F11" s="90">
        <v>992.4</v>
      </c>
      <c r="G11" s="90"/>
      <c r="H11" s="90"/>
      <c r="I11" s="90"/>
      <c r="J11" s="90"/>
      <c r="K11" s="90"/>
      <c r="L11" s="90"/>
    </row>
    <row r="12" spans="1:12" ht="12.75">
      <c r="A12" s="86">
        <v>7</v>
      </c>
      <c r="B12" s="91" t="s">
        <v>73</v>
      </c>
      <c r="C12" s="90">
        <v>198</v>
      </c>
      <c r="D12" s="90">
        <v>196495.199999999</v>
      </c>
      <c r="E12" s="90">
        <v>169</v>
      </c>
      <c r="F12" s="90">
        <v>174465.1</v>
      </c>
      <c r="G12" s="90">
        <v>3</v>
      </c>
      <c r="H12" s="90">
        <v>2581.4</v>
      </c>
      <c r="I12" s="90">
        <v>3</v>
      </c>
      <c r="J12" s="90">
        <v>2481</v>
      </c>
      <c r="K12" s="90">
        <v>23</v>
      </c>
      <c r="L12" s="90">
        <v>22825.2</v>
      </c>
    </row>
    <row r="13" spans="1:12" ht="12.75">
      <c r="A13" s="86">
        <v>8</v>
      </c>
      <c r="B13" s="89" t="s">
        <v>18</v>
      </c>
      <c r="C13" s="90">
        <v>305</v>
      </c>
      <c r="D13" s="90">
        <v>302682</v>
      </c>
      <c r="E13" s="90">
        <v>298</v>
      </c>
      <c r="F13" s="90">
        <v>300746.6</v>
      </c>
      <c r="G13" s="90">
        <v>6</v>
      </c>
      <c r="H13" s="90">
        <v>5912</v>
      </c>
      <c r="I13" s="90"/>
      <c r="J13" s="90"/>
      <c r="K13" s="90">
        <v>1</v>
      </c>
      <c r="L13" s="90">
        <v>992.4</v>
      </c>
    </row>
    <row r="14" spans="1:12" ht="12.75">
      <c r="A14" s="86">
        <v>9</v>
      </c>
      <c r="B14" s="89" t="s">
        <v>19</v>
      </c>
      <c r="C14" s="90">
        <v>4</v>
      </c>
      <c r="D14" s="90">
        <v>14959.66</v>
      </c>
      <c r="E14" s="90">
        <v>3</v>
      </c>
      <c r="F14" s="90">
        <v>14875.26</v>
      </c>
      <c r="G14" s="90"/>
      <c r="H14" s="90"/>
      <c r="I14" s="90"/>
      <c r="J14" s="90"/>
      <c r="K14" s="90">
        <v>1</v>
      </c>
      <c r="L14" s="90">
        <v>992.4</v>
      </c>
    </row>
    <row r="15" spans="1:12" ht="89.25" customHeight="1">
      <c r="A15" s="86">
        <v>10</v>
      </c>
      <c r="B15" s="89" t="s">
        <v>92</v>
      </c>
      <c r="C15" s="90">
        <v>182</v>
      </c>
      <c r="D15" s="90">
        <v>93285.5999999997</v>
      </c>
      <c r="E15" s="90">
        <v>144</v>
      </c>
      <c r="F15" s="90">
        <v>73927.6999999999</v>
      </c>
      <c r="G15" s="90">
        <v>1</v>
      </c>
      <c r="H15" s="90">
        <v>454</v>
      </c>
      <c r="I15" s="90"/>
      <c r="J15" s="90"/>
      <c r="K15" s="90">
        <v>37</v>
      </c>
      <c r="L15" s="90">
        <v>18359.4</v>
      </c>
    </row>
    <row r="16" spans="1:12" ht="12.75">
      <c r="A16" s="86">
        <v>11</v>
      </c>
      <c r="B16" s="91" t="s">
        <v>72</v>
      </c>
      <c r="C16" s="90">
        <v>4</v>
      </c>
      <c r="D16" s="90">
        <v>4962</v>
      </c>
      <c r="E16" s="90">
        <v>4</v>
      </c>
      <c r="F16" s="90">
        <v>4856.5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178</v>
      </c>
      <c r="D17" s="90">
        <v>88323.5999999997</v>
      </c>
      <c r="E17" s="90">
        <v>140</v>
      </c>
      <c r="F17" s="90">
        <v>69071.1999999999</v>
      </c>
      <c r="G17" s="90">
        <v>1</v>
      </c>
      <c r="H17" s="90">
        <v>454</v>
      </c>
      <c r="I17" s="90"/>
      <c r="J17" s="90"/>
      <c r="K17" s="90">
        <v>37</v>
      </c>
      <c r="L17" s="90">
        <v>18359.4</v>
      </c>
    </row>
    <row r="18" spans="1:12" ht="12.75">
      <c r="A18" s="86">
        <v>13</v>
      </c>
      <c r="B18" s="92" t="s">
        <v>93</v>
      </c>
      <c r="C18" s="90">
        <v>534</v>
      </c>
      <c r="D18" s="90">
        <v>132485.400000001</v>
      </c>
      <c r="E18" s="90">
        <v>523</v>
      </c>
      <c r="F18" s="90">
        <v>127639.710000001</v>
      </c>
      <c r="G18" s="90">
        <v>1</v>
      </c>
      <c r="H18" s="90">
        <v>227</v>
      </c>
      <c r="I18" s="90">
        <v>6</v>
      </c>
      <c r="J18" s="90">
        <v>1488.6</v>
      </c>
      <c r="K18" s="90">
        <v>10</v>
      </c>
      <c r="L18" s="90">
        <v>2481</v>
      </c>
    </row>
    <row r="19" spans="1:12" ht="12.75">
      <c r="A19" s="86">
        <v>14</v>
      </c>
      <c r="B19" s="92" t="s">
        <v>94</v>
      </c>
      <c r="C19" s="90">
        <v>19</v>
      </c>
      <c r="D19" s="90">
        <v>2356.95</v>
      </c>
      <c r="E19" s="90">
        <v>18</v>
      </c>
      <c r="F19" s="90">
        <v>2222.8</v>
      </c>
      <c r="G19" s="90"/>
      <c r="H19" s="90"/>
      <c r="I19" s="90"/>
      <c r="J19" s="90"/>
      <c r="K19" s="90">
        <v>1</v>
      </c>
      <c r="L19" s="90">
        <v>124.05</v>
      </c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2</v>
      </c>
      <c r="D21" s="90">
        <f>SUM(D22:D23)</f>
        <v>1984.8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1</v>
      </c>
      <c r="J21" s="90">
        <f>SUM(J22:J23)</f>
        <v>496.2</v>
      </c>
      <c r="K21" s="90">
        <f>SUM(K22:K23)</f>
        <v>1</v>
      </c>
      <c r="L21" s="90">
        <f>SUM(L22:L23)</f>
        <v>992.4</v>
      </c>
    </row>
    <row r="22" spans="1:12" ht="12.75">
      <c r="A22" s="86">
        <v>17</v>
      </c>
      <c r="B22" s="93" t="s">
        <v>1</v>
      </c>
      <c r="C22" s="90">
        <v>2</v>
      </c>
      <c r="D22" s="90">
        <v>1984.8</v>
      </c>
      <c r="E22" s="90"/>
      <c r="F22" s="90"/>
      <c r="G22" s="90"/>
      <c r="H22" s="90"/>
      <c r="I22" s="90">
        <v>1</v>
      </c>
      <c r="J22" s="90">
        <v>496.2</v>
      </c>
      <c r="K22" s="90">
        <v>1</v>
      </c>
      <c r="L22" s="90">
        <v>992.4</v>
      </c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50</v>
      </c>
      <c r="D39" s="88">
        <f>SUM(D40,D47,D48,D49)</f>
        <v>49620</v>
      </c>
      <c r="E39" s="88">
        <f>SUM(E40,E47,E48,E49)</f>
        <v>44</v>
      </c>
      <c r="F39" s="88">
        <f>SUM(F40,F47,F48,F49)</f>
        <v>28673.6</v>
      </c>
      <c r="G39" s="88">
        <f>SUM(G40,G47,G48,G49)</f>
        <v>1</v>
      </c>
      <c r="H39" s="88">
        <f>SUM(H40,H47,H48,H49)</f>
        <v>454</v>
      </c>
      <c r="I39" s="88">
        <f>SUM(I40,I47,I48,I49)</f>
        <v>0</v>
      </c>
      <c r="J39" s="88">
        <f>SUM(J40,J47,J48,J49)</f>
        <v>0</v>
      </c>
      <c r="K39" s="88">
        <f>SUM(K40,K47,K48,K49)</f>
        <v>5</v>
      </c>
      <c r="L39" s="88">
        <f>SUM(L40,L47,L48,L49)</f>
        <v>4465.8</v>
      </c>
    </row>
    <row r="40" spans="1:12" ht="12.75">
      <c r="A40" s="86">
        <v>35</v>
      </c>
      <c r="B40" s="89" t="s">
        <v>79</v>
      </c>
      <c r="C40" s="90">
        <f>SUM(C41,C44)</f>
        <v>50</v>
      </c>
      <c r="D40" s="90">
        <f>SUM(D41,D44)</f>
        <v>49620</v>
      </c>
      <c r="E40" s="90">
        <f>SUM(E41,E44)</f>
        <v>44</v>
      </c>
      <c r="F40" s="90">
        <f>SUM(F41,F44)</f>
        <v>28673.6</v>
      </c>
      <c r="G40" s="90">
        <f>SUM(G41,G44)</f>
        <v>1</v>
      </c>
      <c r="H40" s="90">
        <f>SUM(H41,H44)</f>
        <v>454</v>
      </c>
      <c r="I40" s="90">
        <f>SUM(I41,I44)</f>
        <v>0</v>
      </c>
      <c r="J40" s="90">
        <f>SUM(J41,J44)</f>
        <v>0</v>
      </c>
      <c r="K40" s="90">
        <f>SUM(K41,K44)</f>
        <v>5</v>
      </c>
      <c r="L40" s="90">
        <f>SUM(L41,L44)</f>
        <v>4465.8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50</v>
      </c>
      <c r="D44" s="90">
        <v>49620</v>
      </c>
      <c r="E44" s="90">
        <v>44</v>
      </c>
      <c r="F44" s="90">
        <v>28673.6</v>
      </c>
      <c r="G44" s="90">
        <v>1</v>
      </c>
      <c r="H44" s="90">
        <v>454</v>
      </c>
      <c r="I44" s="90"/>
      <c r="J44" s="90"/>
      <c r="K44" s="90">
        <v>5</v>
      </c>
      <c r="L44" s="90">
        <v>4465.8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50</v>
      </c>
      <c r="D46" s="90">
        <v>49620</v>
      </c>
      <c r="E46" s="90">
        <v>44</v>
      </c>
      <c r="F46" s="90">
        <v>28673.6</v>
      </c>
      <c r="G46" s="90">
        <v>1</v>
      </c>
      <c r="H46" s="90">
        <v>454</v>
      </c>
      <c r="I46" s="90"/>
      <c r="J46" s="90"/>
      <c r="K46" s="90">
        <v>5</v>
      </c>
      <c r="L46" s="90">
        <v>4465.8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5</v>
      </c>
      <c r="D50" s="88">
        <f>SUM(D51:D54)</f>
        <v>223.29000000000002</v>
      </c>
      <c r="E50" s="88">
        <f>SUM(E51:E54)</f>
        <v>5</v>
      </c>
      <c r="F50" s="88">
        <f>SUM(F51:F54)</f>
        <v>223.35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2</v>
      </c>
      <c r="D51" s="90">
        <v>29.77</v>
      </c>
      <c r="E51" s="90">
        <v>2</v>
      </c>
      <c r="F51" s="90">
        <v>29.77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1</v>
      </c>
      <c r="D52" s="90">
        <v>74.43</v>
      </c>
      <c r="E52" s="90">
        <v>1</v>
      </c>
      <c r="F52" s="90">
        <v>74.44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>
        <v>1</v>
      </c>
      <c r="D53" s="90">
        <v>44.66</v>
      </c>
      <c r="E53" s="90">
        <v>1</v>
      </c>
      <c r="F53" s="90">
        <v>44.7</v>
      </c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1</v>
      </c>
      <c r="D54" s="90">
        <v>74.43</v>
      </c>
      <c r="E54" s="90">
        <v>1</v>
      </c>
      <c r="F54" s="90">
        <v>74.44</v>
      </c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1488</v>
      </c>
      <c r="D55" s="88">
        <v>738345.599999989</v>
      </c>
      <c r="E55" s="88">
        <v>197</v>
      </c>
      <c r="F55" s="88">
        <v>97051.2999999997</v>
      </c>
      <c r="G55" s="88"/>
      <c r="H55" s="88"/>
      <c r="I55" s="88">
        <v>1488</v>
      </c>
      <c r="J55" s="88">
        <v>836480.759999983</v>
      </c>
      <c r="K55" s="88"/>
      <c r="L55" s="88"/>
    </row>
    <row r="56" spans="1:12" ht="19.5" customHeight="1">
      <c r="A56" s="86">
        <v>51</v>
      </c>
      <c r="B56" s="95" t="s">
        <v>129</v>
      </c>
      <c r="C56" s="88">
        <f>SUM(C6,C28,C39,C50,C55)</f>
        <v>3502</v>
      </c>
      <c r="D56" s="88">
        <f>SUM(D6,D28,D39,D50,D55)</f>
        <v>4128442.9699999886</v>
      </c>
      <c r="E56" s="88">
        <f>SUM(E6,E28,E39,E50,E55)</f>
        <v>2023</v>
      </c>
      <c r="F56" s="88">
        <f>SUM(F6,F28,F39,F50,F55)</f>
        <v>2690789.2</v>
      </c>
      <c r="G56" s="88">
        <f>SUM(G6,G28,G39,G50,G55)</f>
        <v>24</v>
      </c>
      <c r="H56" s="88">
        <f>SUM(H6,H28,H39,H50,H55)</f>
        <v>33609.96000000001</v>
      </c>
      <c r="I56" s="88">
        <f>SUM(I6,I28,I39,I50,I55)</f>
        <v>1521</v>
      </c>
      <c r="J56" s="88">
        <f>SUM(J6,J28,J39,J50,J55)</f>
        <v>877743.029999983</v>
      </c>
      <c r="K56" s="88">
        <f>SUM(K6,K28,K39,K50,K55)</f>
        <v>151</v>
      </c>
      <c r="L56" s="88">
        <f>SUM(L6,L28,L39,L50,L55)</f>
        <v>222534.61999999997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&amp;LDF764409&amp;CФорма № 10, Підрозділ: Київський районний суд м.Харкова,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149</v>
      </c>
      <c r="G5" s="97">
        <f>SUM(G6:G26)</f>
        <v>210536.01999999996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130</v>
      </c>
      <c r="F6" s="98">
        <v>14</v>
      </c>
      <c r="G6" s="99">
        <v>13893.6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131</v>
      </c>
      <c r="F7" s="98">
        <v>6</v>
      </c>
      <c r="G7" s="99">
        <v>13880.73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132</v>
      </c>
      <c r="F8" s="98">
        <v>62</v>
      </c>
      <c r="G8" s="99">
        <v>58551.6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133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134</v>
      </c>
      <c r="F10" s="98">
        <v>1</v>
      </c>
      <c r="G10" s="99">
        <v>496.2</v>
      </c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135</v>
      </c>
      <c r="F11" s="98">
        <v>8</v>
      </c>
      <c r="G11" s="99">
        <v>67345.67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136</v>
      </c>
      <c r="F12" s="98">
        <v>1</v>
      </c>
      <c r="G12" s="99">
        <v>992.4</v>
      </c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137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138</v>
      </c>
      <c r="F14" s="98">
        <v>13</v>
      </c>
      <c r="G14" s="99">
        <v>26313.15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139</v>
      </c>
      <c r="F15" s="98">
        <v>1</v>
      </c>
      <c r="G15" s="99">
        <v>2640.02</v>
      </c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140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141</v>
      </c>
      <c r="F17" s="98">
        <v>3</v>
      </c>
      <c r="G17" s="99">
        <v>2977.2</v>
      </c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142</v>
      </c>
      <c r="F18" s="98">
        <v>1</v>
      </c>
      <c r="G18" s="99">
        <v>124.05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143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144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145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146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147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148</v>
      </c>
      <c r="F24" s="98">
        <v>35</v>
      </c>
      <c r="G24" s="99">
        <v>19351.8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149</v>
      </c>
      <c r="F25" s="98">
        <v>4</v>
      </c>
      <c r="G25" s="99">
        <v>3969.6</v>
      </c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150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151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152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153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154</v>
      </c>
      <c r="E32" s="164" t="s">
        <v>155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154</v>
      </c>
      <c r="E34" s="167" t="s">
        <v>156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154</v>
      </c>
      <c r="B37" s="41" t="s">
        <v>55</v>
      </c>
      <c r="C37" s="166" t="s">
        <v>154</v>
      </c>
      <c r="D37" s="166"/>
      <c r="E37" s="39" t="s">
        <v>154</v>
      </c>
      <c r="I37" s="78"/>
      <c r="J37" s="75"/>
      <c r="K37" s="76"/>
    </row>
    <row r="38" spans="1:11" ht="15" customHeight="1">
      <c r="A38" s="77" t="s">
        <v>154</v>
      </c>
      <c r="B38" s="42" t="s">
        <v>56</v>
      </c>
      <c r="C38" s="159" t="s">
        <v>154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154</v>
      </c>
      <c r="D39" s="159"/>
      <c r="F39" s="85" t="s">
        <v>157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&amp;LDF764409&amp;CФорма № 10, Підрозділ: Київський районний суд м.Харкова,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XTreme.ws</cp:lastModifiedBy>
  <cp:lastPrinted>2022-11-24T11:52:15Z</cp:lastPrinted>
  <dcterms:created xsi:type="dcterms:W3CDTF">2015-09-09T10:27:32Z</dcterms:created>
  <dcterms:modified xsi:type="dcterms:W3CDTF">2023-09-27T07:15:39Z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10_00953_4.2022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DF764409</vt:lpwstr>
  </property>
  <property fmtid="{D5CDD505-2E9C-101B-9397-08002B2CF9AE}" pid="10" name="Підрозд">
    <vt:lpwstr>Київський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878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