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<sst xmlns="http://schemas.openxmlformats.org/spreadsheetml/2006/main" count="183" uniqueCount="152">
  <si>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</si>
  <si>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</si>
  <si>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</si>
  <si>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</si>
  <si>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</si>
  <si>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</si>
  <si>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</si>
  <si>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</si>
  <si>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</si>
  <si>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</si>
  <si>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</si>
  <si>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</si>
  <si>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</si>
  <si>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</si>
  <si>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</si>
  <si>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</si>
  <si>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</si>
  <si>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</si>
  <si>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</si>
  <si>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</si>
  <si>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</si>
  <si>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</si>
  <si>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</si>
  <si>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</si>
  <si>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</si>
  <si>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</si>
  <si>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</si>
  <si>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</si>
  <si>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</si>
  <si>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</si>
  <si>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</si>
  <si>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</si>
  <si>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</si>
  <si>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</si>
  <si>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</si>
  <si>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</si>
  <si>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</si>
  <si>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</si>
  <si>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</si>
  <si>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</si>
  <si>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</si>
  <si>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</si>
  <si>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</si>
  <si>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</si>
  <si>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</si>
  <si>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</si>
  <si>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</si>
  <si>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</si>
  <si>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</si>
  <si>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</si>
  <si>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</si>
  <si>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</si>
  <si>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</si>
  <si>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</si>
  <si>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</si>
  <si>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</si>
  <si>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</si>
  <si>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</si>
  <si>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</si>
  <si>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</si>
  <si>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</si>
  <si>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</si>
  <si>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</si>
  <si>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</si>
  <si>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</si>
  <si>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</si>
  <si>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</si>
  <si>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</si>
  <si>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</si>
  <si>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</si>
  <si>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</si>
  <si>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</si>
  <si>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</si>
  <si>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</si>
  <si>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</si>
  <si>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</si>
  <si>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</si>
  <si>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</si>
  <si>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</si>
  <si>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</si>
  <si>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</si>
  <si>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</si>
  <si>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</si>
  <si>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</si>
  <si>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</si>
  <si>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</si>
  <si>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</si>
  <si>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</si>
  <si>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</si>
  <si>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</si>
  <si>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</si>
  <si>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</si>
  <si>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</si>
  <si>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</si>
  <si>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</si>
  <si>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</si>
  <si>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</si>
  <si>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</si>
  <si>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</si>
  <si>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</si>
  <si>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</si>
  <si>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</si>
  <si>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</si>
  <si>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</si>
  <si>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</si>
  <si>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</si>
  <si>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</si>
  <si>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</si>
  <si>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</si>
  <si>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</si>
  <si>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</si>
  <si>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</si>
  <si>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</si>
  <si>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</si>
  <si>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</si>
  <si>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</si>
  <si>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</si>
  <si>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</si>
  <si>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</si>
  <si>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</si>
  <si>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</si>
  <si>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</si>
  <si>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</si>
  <si>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</si>
  <si>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</si>
  <si>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</si>
  <si>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</si>
  <si>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</si>
  <si>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</si>
  <si>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</si>
  <si>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</si>
  <si>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</si>
  <si>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</si>
  <si>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</si>
  <si>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</si>
  <si>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</si>
  <si>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</si>
  <si>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</si>
  <si>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</si>
  <si>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</si>
  <si>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</si>
  <si>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</si>
  <si>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</si>
  <si>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</si>
  <si>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Н.О. Бардіна</t>
  </si>
  <si>
    <t>Ю.С. Лобань</t>
  </si>
  <si>
    <t>4 липня 2016 року</t>
  </si>
  <si>
    <t>перше півріччя 2016 року</t>
  </si>
  <si>
    <t>Київський районний суд м.Харкова</t>
  </si>
  <si>
    <t>61168. Харківська область</t>
  </si>
  <si>
    <t>м. Харків. вул. Блюхера</t>
  </si>
  <si>
    <t>7б</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</si>
</sst>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2223</v>
      </c>
      <c r="D6" s="97">
        <f>SUM(D7,D10,D13,D14,D15,D18,D21,D22)</f>
        <v>3401259.03</v>
      </c>
      <c r="E6" s="71">
        <f>SUM(E7,E10,E13,E14,E15,E18,E21,E22)</f>
        <v>1912</v>
      </c>
      <c r="F6" s="97">
        <f>SUM(F7,F10,F13,F14,F15,F18,F21,F22)</f>
        <v>2878681.3200000003</v>
      </c>
      <c r="G6" s="71">
        <f>SUM(G7,G10,G13,G14,G15,G18,G21,G22)</f>
        <v>137</v>
      </c>
      <c r="H6" s="97">
        <f>SUM(H7,H10,H13,H14,H15,H18,H21,H22)</f>
        <v>215327.65999999997</v>
      </c>
      <c r="I6" s="71">
        <f>SUM(I7,I10,I13,I14,I15,I18,I21,I22)</f>
        <v>111</v>
      </c>
      <c r="J6" s="97">
        <f>SUM(J7,J10,J13,J14,J15,J18,J21,J22)</f>
        <v>129638.60999999999</v>
      </c>
      <c r="K6" s="71">
        <f>SUM(K7,K10,K13,K14,K15,K18,K21,K22)</f>
        <v>151</v>
      </c>
      <c r="L6" s="97">
        <f>SUM(L7,L10,L13,L14,L15,L18,L21,L22)</f>
        <v>96315.80999999991</v>
      </c>
    </row>
    <row r="7" spans="1:12" ht="16.5" customHeight="1">
      <c r="A7" s="123">
        <v>2</v>
      </c>
      <c r="B7" s="126" t="s">
        <v>114</v>
      </c>
      <c r="C7" s="72">
        <v>951</v>
      </c>
      <c r="D7" s="130">
        <v>2675183.11</v>
      </c>
      <c r="E7" s="72">
        <v>775</v>
      </c>
      <c r="F7" s="130">
        <v>2202233.66</v>
      </c>
      <c r="G7" s="72">
        <v>69</v>
      </c>
      <c r="H7" s="130">
        <v>178117.86</v>
      </c>
      <c r="I7" s="72">
        <v>79</v>
      </c>
      <c r="J7" s="130">
        <v>114107.31</v>
      </c>
      <c r="K7" s="72">
        <v>82</v>
      </c>
      <c r="L7" s="130">
        <v>60487.8099999999</v>
      </c>
    </row>
    <row r="8" spans="1:12" ht="16.5" customHeight="1">
      <c r="A8" s="123">
        <v>3</v>
      </c>
      <c r="B8" s="127" t="s">
        <v>115</v>
      </c>
      <c r="C8" s="72">
        <v>531</v>
      </c>
      <c r="D8" s="130">
        <v>1909642.23</v>
      </c>
      <c r="E8" s="72">
        <v>477</v>
      </c>
      <c r="F8" s="130">
        <v>1689845.06</v>
      </c>
      <c r="G8" s="72">
        <v>42</v>
      </c>
      <c r="H8" s="130">
        <v>137589.69</v>
      </c>
      <c r="I8" s="72">
        <v>15</v>
      </c>
      <c r="J8" s="130">
        <v>21738.69</v>
      </c>
      <c r="K8" s="72">
        <v>6</v>
      </c>
      <c r="L8" s="130">
        <v>12262.05</v>
      </c>
    </row>
    <row r="9" spans="1:12" ht="16.5" customHeight="1">
      <c r="A9" s="123">
        <v>4</v>
      </c>
      <c r="B9" s="127" t="s">
        <v>116</v>
      </c>
      <c r="C9" s="72">
        <v>420</v>
      </c>
      <c r="D9" s="130">
        <v>765540.879999999</v>
      </c>
      <c r="E9" s="72">
        <v>298</v>
      </c>
      <c r="F9" s="130">
        <v>512388.600000001</v>
      </c>
      <c r="G9" s="72">
        <v>24</v>
      </c>
      <c r="H9" s="130">
        <v>34586.76</v>
      </c>
      <c r="I9" s="72">
        <v>64</v>
      </c>
      <c r="J9" s="130">
        <v>92368.6199999999</v>
      </c>
      <c r="K9" s="72">
        <v>76</v>
      </c>
      <c r="L9" s="130">
        <v>48225.7599999999</v>
      </c>
    </row>
    <row r="10" spans="1:12" ht="19.5" customHeight="1">
      <c r="A10" s="123">
        <v>5</v>
      </c>
      <c r="B10" s="126" t="s">
        <v>117</v>
      </c>
      <c r="C10" s="72">
        <v>382</v>
      </c>
      <c r="D10" s="130">
        <v>253276.400000001</v>
      </c>
      <c r="E10" s="72">
        <v>301</v>
      </c>
      <c r="F10" s="130">
        <v>248481.23</v>
      </c>
      <c r="G10" s="72">
        <v>37</v>
      </c>
      <c r="H10" s="130">
        <v>25589.94</v>
      </c>
      <c r="I10" s="72">
        <v>14</v>
      </c>
      <c r="J10" s="130">
        <v>7772.7</v>
      </c>
      <c r="K10" s="72">
        <v>43</v>
      </c>
      <c r="L10" s="130">
        <v>26182</v>
      </c>
    </row>
    <row r="11" spans="1:12" ht="19.5" customHeight="1">
      <c r="A11" s="123">
        <v>6</v>
      </c>
      <c r="B11" s="127" t="s">
        <v>118</v>
      </c>
      <c r="C11" s="72">
        <v>51</v>
      </c>
      <c r="D11" s="130">
        <v>70278</v>
      </c>
      <c r="E11" s="72">
        <v>41</v>
      </c>
      <c r="F11" s="130">
        <v>54955.6</v>
      </c>
      <c r="G11" s="72">
        <v>7</v>
      </c>
      <c r="H11" s="130">
        <v>8659.21</v>
      </c>
      <c r="I11" s="72"/>
      <c r="J11" s="130"/>
      <c r="K11" s="72">
        <v>3</v>
      </c>
      <c r="L11" s="130">
        <v>4134</v>
      </c>
    </row>
    <row r="12" spans="1:12" ht="19.5" customHeight="1">
      <c r="A12" s="123">
        <v>7</v>
      </c>
      <c r="B12" s="127" t="s">
        <v>119</v>
      </c>
      <c r="C12" s="72">
        <v>331</v>
      </c>
      <c r="D12" s="130">
        <v>182998.4</v>
      </c>
      <c r="E12" s="72">
        <v>260</v>
      </c>
      <c r="F12" s="130">
        <v>193525.63</v>
      </c>
      <c r="G12" s="72">
        <v>30</v>
      </c>
      <c r="H12" s="130">
        <v>16930.73</v>
      </c>
      <c r="I12" s="72">
        <v>14</v>
      </c>
      <c r="J12" s="130">
        <v>7772.7</v>
      </c>
      <c r="K12" s="72">
        <v>40</v>
      </c>
      <c r="L12" s="130">
        <v>22048</v>
      </c>
    </row>
    <row r="13" spans="1:12" ht="15" customHeight="1">
      <c r="A13" s="123">
        <v>8</v>
      </c>
      <c r="B13" s="126" t="s">
        <v>42</v>
      </c>
      <c r="C13" s="72">
        <v>220</v>
      </c>
      <c r="D13" s="130">
        <v>121264</v>
      </c>
      <c r="E13" s="72">
        <v>207</v>
      </c>
      <c r="F13" s="130">
        <v>108005.29</v>
      </c>
      <c r="G13" s="72">
        <v>10</v>
      </c>
      <c r="H13" s="130">
        <v>4382.21</v>
      </c>
      <c r="I13" s="72">
        <v>5</v>
      </c>
      <c r="J13" s="130">
        <v>2384.4</v>
      </c>
      <c r="K13" s="72">
        <v>3</v>
      </c>
      <c r="L13" s="130">
        <v>1653.6</v>
      </c>
    </row>
    <row r="14" spans="1:12" ht="15.75" customHeight="1">
      <c r="A14" s="123">
        <v>9</v>
      </c>
      <c r="B14" s="126" t="s">
        <v>43</v>
      </c>
      <c r="C14" s="72">
        <v>3</v>
      </c>
      <c r="D14" s="130">
        <v>2204.8</v>
      </c>
      <c r="E14" s="72">
        <v>4</v>
      </c>
      <c r="F14" s="130">
        <v>5972.89</v>
      </c>
      <c r="G14" s="72"/>
      <c r="H14" s="130"/>
      <c r="I14" s="72"/>
      <c r="J14" s="130"/>
      <c r="K14" s="72"/>
      <c r="L14" s="130"/>
    </row>
    <row r="15" spans="1:12" ht="106.5" customHeight="1">
      <c r="A15" s="123">
        <v>10</v>
      </c>
      <c r="B15" s="126" t="s">
        <v>120</v>
      </c>
      <c r="C15" s="72">
        <v>657</v>
      </c>
      <c r="D15" s="130">
        <v>339539.199999999</v>
      </c>
      <c r="E15" s="72">
        <v>615</v>
      </c>
      <c r="F15" s="130">
        <v>307860.42</v>
      </c>
      <c r="G15" s="72">
        <v>21</v>
      </c>
      <c r="H15" s="130">
        <v>7237.65</v>
      </c>
      <c r="I15" s="72">
        <v>12</v>
      </c>
      <c r="J15" s="130">
        <v>4547.4</v>
      </c>
      <c r="K15" s="72">
        <v>23</v>
      </c>
      <c r="L15" s="130">
        <v>7992.4</v>
      </c>
    </row>
    <row r="16" spans="1:12" ht="21" customHeight="1">
      <c r="A16" s="123">
        <v>11</v>
      </c>
      <c r="B16" s="127" t="s">
        <v>118</v>
      </c>
      <c r="C16" s="72">
        <v>381</v>
      </c>
      <c r="D16" s="130">
        <v>263198</v>
      </c>
      <c r="E16" s="72">
        <v>374</v>
      </c>
      <c r="F16" s="130">
        <v>235606.61</v>
      </c>
      <c r="G16" s="72">
        <v>3</v>
      </c>
      <c r="H16" s="130">
        <v>1653.61</v>
      </c>
      <c r="I16" s="72">
        <v>1</v>
      </c>
      <c r="J16" s="130">
        <v>689</v>
      </c>
      <c r="K16" s="72">
        <v>4</v>
      </c>
      <c r="L16" s="130">
        <v>2756</v>
      </c>
    </row>
    <row r="17" spans="1:12" ht="21" customHeight="1">
      <c r="A17" s="123">
        <v>12</v>
      </c>
      <c r="B17" s="127" t="s">
        <v>119</v>
      </c>
      <c r="C17" s="72">
        <v>276</v>
      </c>
      <c r="D17" s="130">
        <v>76341.2</v>
      </c>
      <c r="E17" s="72">
        <v>241</v>
      </c>
      <c r="F17" s="130">
        <v>72253.81</v>
      </c>
      <c r="G17" s="72">
        <v>16</v>
      </c>
      <c r="H17" s="130">
        <v>5340.44</v>
      </c>
      <c r="I17" s="72">
        <v>11</v>
      </c>
      <c r="J17" s="130">
        <v>3858.4</v>
      </c>
      <c r="K17" s="72">
        <v>19</v>
      </c>
      <c r="L17" s="130">
        <v>5236.4</v>
      </c>
    </row>
    <row r="18" spans="1:12" ht="33.75" customHeight="1">
      <c r="A18" s="123">
        <v>13</v>
      </c>
      <c r="B18" s="126" t="s">
        <v>122</v>
      </c>
      <c r="C18" s="72">
        <f>SUM(C19:C20)</f>
        <v>5</v>
      </c>
      <c r="D18" s="130">
        <f>SUM(D19:D20)</f>
        <v>6153.6</v>
      </c>
      <c r="E18" s="72">
        <f>SUM(E19:E20)</f>
        <v>5</v>
      </c>
      <c r="F18" s="130">
        <f>SUM(F19:F20)</f>
        <v>4409.62</v>
      </c>
      <c r="G18" s="72">
        <f>SUM(G19:G20)</f>
        <v>0</v>
      </c>
      <c r="H18" s="130">
        <f>SUM(H19:H20)</f>
        <v>0</v>
      </c>
      <c r="I18" s="72">
        <f>SUM(I19:I20)</f>
        <v>1</v>
      </c>
      <c r="J18" s="130">
        <f>SUM(J19:J20)</f>
        <v>826.8</v>
      </c>
      <c r="K18" s="72">
        <f>SUM(K19:K20)</f>
        <v>0</v>
      </c>
      <c r="L18" s="130">
        <f>SUM(L19:L20)</f>
        <v>0</v>
      </c>
    </row>
    <row r="19" spans="1:12" ht="14.25" customHeight="1">
      <c r="A19" s="123">
        <v>14</v>
      </c>
      <c r="B19" s="126" t="s">
        <v>1</v>
      </c>
      <c r="C19" s="72">
        <v>3</v>
      </c>
      <c r="D19" s="130">
        <v>1653.6</v>
      </c>
      <c r="E19" s="72">
        <v>3</v>
      </c>
      <c r="F19" s="130">
        <v>1653.62</v>
      </c>
      <c r="G19" s="72"/>
      <c r="H19" s="130"/>
      <c r="I19" s="72">
        <v>1</v>
      </c>
      <c r="J19" s="130">
        <v>826.8</v>
      </c>
      <c r="K19" s="72"/>
      <c r="L19" s="130"/>
    </row>
    <row r="20" spans="1:12" ht="23.25" customHeight="1">
      <c r="A20" s="123">
        <v>15</v>
      </c>
      <c r="B20" s="126" t="s">
        <v>2</v>
      </c>
      <c r="C20" s="72">
        <v>2</v>
      </c>
      <c r="D20" s="130">
        <v>4500</v>
      </c>
      <c r="E20" s="72">
        <v>2</v>
      </c>
      <c r="F20" s="130">
        <v>2756</v>
      </c>
      <c r="G20" s="72"/>
      <c r="H20" s="130"/>
      <c r="I20" s="72"/>
      <c r="J20" s="130"/>
      <c r="K20" s="72"/>
      <c r="L20" s="130"/>
    </row>
    <row r="21" spans="1:12" ht="46.5" customHeight="1">
      <c r="A21" s="123">
        <v>16</v>
      </c>
      <c r="B21" s="126" t="s">
        <v>121</v>
      </c>
      <c r="C21" s="72">
        <v>5</v>
      </c>
      <c r="D21" s="130">
        <v>3637.92</v>
      </c>
      <c r="E21" s="72">
        <v>5</v>
      </c>
      <c r="F21" s="130">
        <v>1718.21</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128</v>
      </c>
      <c r="D34" s="97">
        <f>SUM(D35,D42,D43,D44)</f>
        <v>73282.03999999989</v>
      </c>
      <c r="E34" s="71">
        <f>SUM(E35,E42,E43,E44)</f>
        <v>112</v>
      </c>
      <c r="F34" s="97">
        <f>SUM(F35,F42,F43,F44)</f>
        <v>63070.00999999991</v>
      </c>
      <c r="G34" s="71">
        <f>SUM(G35,G42,G43,G44)</f>
        <v>6</v>
      </c>
      <c r="H34" s="97">
        <f>SUM(H35,H42,H43,H44)</f>
        <v>3910</v>
      </c>
      <c r="I34" s="71">
        <f>SUM(I35,I42,I43,I44)</f>
        <v>4</v>
      </c>
      <c r="J34" s="97">
        <f>SUM(J35,J42,J43,J44)</f>
        <v>1865.2</v>
      </c>
      <c r="K34" s="71">
        <f>SUM(K35,K42,K43,K44)</f>
        <v>10</v>
      </c>
      <c r="L34" s="97">
        <f>SUM(L35,L42,L43,L44)</f>
        <v>5374.2</v>
      </c>
    </row>
    <row r="35" spans="1:12" ht="24" customHeight="1">
      <c r="A35" s="123">
        <v>30</v>
      </c>
      <c r="B35" s="126" t="s">
        <v>131</v>
      </c>
      <c r="C35" s="72">
        <f>SUM(C36,C39)</f>
        <v>123</v>
      </c>
      <c r="D35" s="130">
        <f>SUM(D36,D39)</f>
        <v>70829.1999999999</v>
      </c>
      <c r="E35" s="72">
        <f>SUM(E36,E39)</f>
        <v>108</v>
      </c>
      <c r="F35" s="130">
        <f>SUM(F36,F39)</f>
        <v>61966.39999999991</v>
      </c>
      <c r="G35" s="72">
        <f>SUM(G36,G39)</f>
        <v>6</v>
      </c>
      <c r="H35" s="130">
        <f>SUM(H36,H39)</f>
        <v>3910</v>
      </c>
      <c r="I35" s="72">
        <f>SUM(I36,I39)</f>
        <v>4</v>
      </c>
      <c r="J35" s="130">
        <f>SUM(J36,J39)</f>
        <v>1865.2</v>
      </c>
      <c r="K35" s="72">
        <f>SUM(K36,K39)</f>
        <v>9</v>
      </c>
      <c r="L35" s="130">
        <f>SUM(L36,L39)</f>
        <v>4960.8</v>
      </c>
    </row>
    <row r="36" spans="1:12" ht="19.5" customHeight="1">
      <c r="A36" s="123">
        <v>31</v>
      </c>
      <c r="B36" s="126" t="s">
        <v>132</v>
      </c>
      <c r="C36" s="72">
        <v>20</v>
      </c>
      <c r="D36" s="130">
        <v>11575.2</v>
      </c>
      <c r="E36" s="72">
        <v>19</v>
      </c>
      <c r="F36" s="130">
        <v>11052.84</v>
      </c>
      <c r="G36" s="72"/>
      <c r="H36" s="130"/>
      <c r="I36" s="72">
        <v>2</v>
      </c>
      <c r="J36" s="130">
        <v>1102.4</v>
      </c>
      <c r="K36" s="72">
        <v>2</v>
      </c>
      <c r="L36" s="130">
        <v>1102.4</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20</v>
      </c>
      <c r="D38" s="130">
        <v>11575.2</v>
      </c>
      <c r="E38" s="72">
        <v>19</v>
      </c>
      <c r="F38" s="130">
        <v>11052.84</v>
      </c>
      <c r="G38" s="72"/>
      <c r="H38" s="130"/>
      <c r="I38" s="72">
        <v>2</v>
      </c>
      <c r="J38" s="130">
        <v>1102.4</v>
      </c>
      <c r="K38" s="72">
        <v>2</v>
      </c>
      <c r="L38" s="130">
        <v>1102.4</v>
      </c>
    </row>
    <row r="39" spans="1:12" ht="21" customHeight="1">
      <c r="A39" s="123">
        <v>34</v>
      </c>
      <c r="B39" s="126" t="s">
        <v>134</v>
      </c>
      <c r="C39" s="72">
        <v>103</v>
      </c>
      <c r="D39" s="130">
        <v>59253.9999999999</v>
      </c>
      <c r="E39" s="72">
        <v>89</v>
      </c>
      <c r="F39" s="130">
        <v>50913.5599999999</v>
      </c>
      <c r="G39" s="72">
        <v>6</v>
      </c>
      <c r="H39" s="130">
        <v>3910</v>
      </c>
      <c r="I39" s="72">
        <v>2</v>
      </c>
      <c r="J39" s="130">
        <v>762.8</v>
      </c>
      <c r="K39" s="72">
        <v>7</v>
      </c>
      <c r="L39" s="130">
        <v>3858.4</v>
      </c>
    </row>
    <row r="40" spans="1:12" ht="30" customHeight="1">
      <c r="A40" s="123">
        <v>35</v>
      </c>
      <c r="B40" s="127" t="s">
        <v>135</v>
      </c>
      <c r="C40" s="72">
        <v>3</v>
      </c>
      <c r="D40" s="130">
        <v>4134</v>
      </c>
      <c r="E40" s="72">
        <v>2</v>
      </c>
      <c r="F40" s="130">
        <v>673.01</v>
      </c>
      <c r="G40" s="72">
        <v>1</v>
      </c>
      <c r="H40" s="130">
        <v>1218</v>
      </c>
      <c r="I40" s="72"/>
      <c r="J40" s="130"/>
      <c r="K40" s="72"/>
      <c r="L40" s="130"/>
    </row>
    <row r="41" spans="1:12" ht="21" customHeight="1">
      <c r="A41" s="123">
        <v>36</v>
      </c>
      <c r="B41" s="127" t="s">
        <v>119</v>
      </c>
      <c r="C41" s="72">
        <v>100</v>
      </c>
      <c r="D41" s="130">
        <v>55119.9999999999</v>
      </c>
      <c r="E41" s="72">
        <v>87</v>
      </c>
      <c r="F41" s="130">
        <v>50240.5499999999</v>
      </c>
      <c r="G41" s="72">
        <v>5</v>
      </c>
      <c r="H41" s="130">
        <v>2692</v>
      </c>
      <c r="I41" s="72">
        <v>2</v>
      </c>
      <c r="J41" s="130">
        <v>762.8</v>
      </c>
      <c r="K41" s="72">
        <v>7</v>
      </c>
      <c r="L41" s="130">
        <v>3858.4</v>
      </c>
    </row>
    <row r="42" spans="1:12" ht="45" customHeight="1">
      <c r="A42" s="123">
        <v>37</v>
      </c>
      <c r="B42" s="126" t="s">
        <v>136</v>
      </c>
      <c r="C42" s="72">
        <v>2</v>
      </c>
      <c r="D42" s="130">
        <v>1212.64</v>
      </c>
      <c r="E42" s="72">
        <v>2</v>
      </c>
      <c r="F42" s="130">
        <v>538</v>
      </c>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3</v>
      </c>
      <c r="D44" s="130">
        <v>1240.2</v>
      </c>
      <c r="E44" s="72">
        <v>2</v>
      </c>
      <c r="F44" s="130">
        <v>565.61</v>
      </c>
      <c r="G44" s="72"/>
      <c r="H44" s="130"/>
      <c r="I44" s="72"/>
      <c r="J44" s="130"/>
      <c r="K44" s="72">
        <v>1</v>
      </c>
      <c r="L44" s="130">
        <v>413.4</v>
      </c>
    </row>
    <row r="45" spans="1:12" ht="21.75" customHeight="1">
      <c r="A45" s="123">
        <v>40</v>
      </c>
      <c r="B45" s="125" t="s">
        <v>138</v>
      </c>
      <c r="C45" s="71">
        <f>SUM(C46:C51)</f>
        <v>94</v>
      </c>
      <c r="D45" s="97">
        <f>SUM(D46:D51)</f>
        <v>2334.21</v>
      </c>
      <c r="E45" s="71">
        <f>SUM(E46:E51)</f>
        <v>93</v>
      </c>
      <c r="F45" s="97">
        <f>SUM(F46:F51)</f>
        <v>3497.6499999999996</v>
      </c>
      <c r="G45" s="71">
        <f>SUM(G46:G51)</f>
        <v>1</v>
      </c>
      <c r="H45" s="97">
        <f>SUM(H46:H51)</f>
        <v>3654</v>
      </c>
      <c r="I45" s="71">
        <f>SUM(I46:I51)</f>
        <v>0</v>
      </c>
      <c r="J45" s="97">
        <f>SUM(J46:J51)</f>
        <v>0</v>
      </c>
      <c r="K45" s="71">
        <f>SUM(K46:K51)</f>
        <v>1</v>
      </c>
      <c r="L45" s="97">
        <f>SUM(L46:L51)</f>
        <v>41.34</v>
      </c>
    </row>
    <row r="46" spans="1:12" ht="18.75" customHeight="1">
      <c r="A46" s="123">
        <v>41</v>
      </c>
      <c r="B46" s="126" t="s">
        <v>20</v>
      </c>
      <c r="C46" s="72">
        <v>45</v>
      </c>
      <c r="D46" s="130">
        <v>425.69</v>
      </c>
      <c r="E46" s="72">
        <v>45</v>
      </c>
      <c r="F46" s="130">
        <v>686.64</v>
      </c>
      <c r="G46" s="72"/>
      <c r="H46" s="130"/>
      <c r="I46" s="72"/>
      <c r="J46" s="130"/>
      <c r="K46" s="72"/>
      <c r="L46" s="130"/>
    </row>
    <row r="47" spans="1:12" ht="21" customHeight="1">
      <c r="A47" s="123">
        <v>42</v>
      </c>
      <c r="B47" s="126" t="s">
        <v>21</v>
      </c>
      <c r="C47" s="72">
        <v>24</v>
      </c>
      <c r="D47" s="130">
        <v>992.16</v>
      </c>
      <c r="E47" s="72">
        <v>22</v>
      </c>
      <c r="F47" s="130">
        <v>1557.61</v>
      </c>
      <c r="G47" s="72">
        <v>1</v>
      </c>
      <c r="H47" s="130">
        <v>3654</v>
      </c>
      <c r="I47" s="72"/>
      <c r="J47" s="130"/>
      <c r="K47" s="72">
        <v>1</v>
      </c>
      <c r="L47" s="130">
        <v>41.34</v>
      </c>
    </row>
    <row r="48" spans="1:12" ht="21" customHeight="1">
      <c r="A48" s="123">
        <v>43</v>
      </c>
      <c r="B48" s="126" t="s">
        <v>22</v>
      </c>
      <c r="C48" s="72">
        <v>2</v>
      </c>
      <c r="D48" s="130">
        <v>27.56</v>
      </c>
      <c r="E48" s="72">
        <v>2</v>
      </c>
      <c r="F48" s="130">
        <v>275.62</v>
      </c>
      <c r="G48" s="72"/>
      <c r="H48" s="130"/>
      <c r="I48" s="72"/>
      <c r="J48" s="130"/>
      <c r="K48" s="72"/>
      <c r="L48" s="130"/>
    </row>
    <row r="49" spans="1:12" ht="27" customHeight="1">
      <c r="A49" s="123">
        <v>44</v>
      </c>
      <c r="B49" s="126" t="s">
        <v>23</v>
      </c>
      <c r="C49" s="72">
        <v>19</v>
      </c>
      <c r="D49" s="130">
        <v>826.8</v>
      </c>
      <c r="E49" s="72">
        <v>20</v>
      </c>
      <c r="F49" s="130">
        <v>836.89</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4</v>
      </c>
      <c r="D51" s="130">
        <v>62</v>
      </c>
      <c r="E51" s="72">
        <v>4</v>
      </c>
      <c r="F51" s="130">
        <v>140.89</v>
      </c>
      <c r="G51" s="72"/>
      <c r="H51" s="130"/>
      <c r="I51" s="72"/>
      <c r="J51" s="130"/>
      <c r="K51" s="72"/>
      <c r="L51" s="130"/>
    </row>
    <row r="52" spans="1:12" ht="28.5" customHeight="1">
      <c r="A52" s="123">
        <v>47</v>
      </c>
      <c r="B52" s="125" t="s">
        <v>130</v>
      </c>
      <c r="C52" s="71">
        <v>1531</v>
      </c>
      <c r="D52" s="97">
        <v>421943.599999991</v>
      </c>
      <c r="E52" s="71">
        <v>597</v>
      </c>
      <c r="F52" s="97">
        <v>164004.330000002</v>
      </c>
      <c r="G52" s="71"/>
      <c r="H52" s="97"/>
      <c r="I52" s="71">
        <v>1530</v>
      </c>
      <c r="J52" s="97">
        <v>419835.379999991</v>
      </c>
      <c r="K52" s="72">
        <v>1</v>
      </c>
      <c r="L52" s="97">
        <v>275.6</v>
      </c>
    </row>
    <row r="53" spans="1:12" ht="15">
      <c r="A53" s="123">
        <v>48</v>
      </c>
      <c r="B53" s="124" t="s">
        <v>129</v>
      </c>
      <c r="C53" s="71">
        <f aca="true" t="shared" si="0" ref="C53:L53">SUM(C6,C25,C34,C45,C52)</f>
        <v>3976</v>
      </c>
      <c r="D53" s="97">
        <f t="shared" si="0"/>
        <v>3898818.8799999906</v>
      </c>
      <c r="E53" s="71">
        <f t="shared" si="0"/>
        <v>2714</v>
      </c>
      <c r="F53" s="97">
        <f t="shared" si="0"/>
        <v>3109253.310000002</v>
      </c>
      <c r="G53" s="71">
        <f t="shared" si="0"/>
        <v>144</v>
      </c>
      <c r="H53" s="97">
        <f t="shared" si="0"/>
        <v>222891.65999999997</v>
      </c>
      <c r="I53" s="71">
        <f t="shared" si="0"/>
        <v>1645</v>
      </c>
      <c r="J53" s="97">
        <f t="shared" si="0"/>
        <v>551339.189999991</v>
      </c>
      <c r="K53" s="71">
        <f t="shared" si="0"/>
        <v>163</v>
      </c>
      <c r="L53" s="97">
        <f t="shared" si="0"/>
        <v>102006.94999999991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&amp;L7EEFB50E&amp;CФорма № 10, Підрозділ: Київський районний суд м.Харкова,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&amp;L7EEFB50E&amp;CФорма № 10, Підрозділ: Київський районний суд м.Харкова,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156</v>
      </c>
      <c r="F4" s="134">
        <f>SUM(F5:F20)</f>
        <v>97321.75</v>
      </c>
    </row>
    <row r="5" spans="1:6" ht="20.25" customHeight="1">
      <c r="A5" s="103">
        <v>2</v>
      </c>
      <c r="B5" s="158" t="s">
        <v>97</v>
      </c>
      <c r="C5" s="159"/>
      <c r="D5" s="160"/>
      <c r="E5" s="55">
        <v>48</v>
      </c>
      <c r="F5" s="132">
        <v>25909.14</v>
      </c>
    </row>
    <row r="6" spans="1:6" ht="28.5" customHeight="1">
      <c r="A6" s="103">
        <v>3</v>
      </c>
      <c r="B6" s="158" t="s">
        <v>98</v>
      </c>
      <c r="C6" s="159"/>
      <c r="D6" s="160"/>
      <c r="E6" s="55">
        <v>1</v>
      </c>
      <c r="F6" s="132">
        <v>551.2</v>
      </c>
    </row>
    <row r="7" spans="1:6" ht="20.25" customHeight="1">
      <c r="A7" s="103">
        <v>4</v>
      </c>
      <c r="B7" s="158" t="s">
        <v>99</v>
      </c>
      <c r="C7" s="159"/>
      <c r="D7" s="160"/>
      <c r="E7" s="55">
        <v>62</v>
      </c>
      <c r="F7" s="132">
        <v>33519.76</v>
      </c>
    </row>
    <row r="8" spans="1:6" ht="41.25" customHeight="1">
      <c r="A8" s="103">
        <v>5</v>
      </c>
      <c r="B8" s="158" t="s">
        <v>100</v>
      </c>
      <c r="C8" s="159"/>
      <c r="D8" s="160"/>
      <c r="E8" s="55"/>
      <c r="F8" s="132"/>
    </row>
    <row r="9" spans="1:6" ht="41.25" customHeight="1">
      <c r="A9" s="103">
        <v>6</v>
      </c>
      <c r="B9" s="158" t="s">
        <v>101</v>
      </c>
      <c r="C9" s="159"/>
      <c r="D9" s="160"/>
      <c r="E9" s="55">
        <v>6</v>
      </c>
      <c r="F9" s="132">
        <v>5374.2</v>
      </c>
    </row>
    <row r="10" spans="1:6" ht="27" customHeight="1">
      <c r="A10" s="103">
        <v>7</v>
      </c>
      <c r="B10" s="158" t="s">
        <v>102</v>
      </c>
      <c r="C10" s="159"/>
      <c r="D10" s="160"/>
      <c r="E10" s="55">
        <v>1</v>
      </c>
      <c r="F10" s="132">
        <v>1378</v>
      </c>
    </row>
    <row r="11" spans="1:6" ht="26.25" customHeight="1">
      <c r="A11" s="103">
        <v>8</v>
      </c>
      <c r="B11" s="158" t="s">
        <v>103</v>
      </c>
      <c r="C11" s="159"/>
      <c r="D11" s="160"/>
      <c r="E11" s="55"/>
      <c r="F11" s="132"/>
    </row>
    <row r="12" spans="1:6" ht="29.25" customHeight="1">
      <c r="A12" s="103">
        <v>9</v>
      </c>
      <c r="B12" s="158" t="s">
        <v>82</v>
      </c>
      <c r="C12" s="159"/>
      <c r="D12" s="160"/>
      <c r="E12" s="55">
        <v>1</v>
      </c>
      <c r="F12" s="132">
        <v>275.6</v>
      </c>
    </row>
    <row r="13" spans="1:6" ht="20.25" customHeight="1">
      <c r="A13" s="103">
        <v>10</v>
      </c>
      <c r="B13" s="158" t="s">
        <v>104</v>
      </c>
      <c r="C13" s="159"/>
      <c r="D13" s="160"/>
      <c r="E13" s="55">
        <v>30</v>
      </c>
      <c r="F13" s="132">
        <v>21634.6</v>
      </c>
    </row>
    <row r="14" spans="1:6" ht="25.5" customHeight="1">
      <c r="A14" s="103">
        <v>11</v>
      </c>
      <c r="B14" s="158" t="s">
        <v>105</v>
      </c>
      <c r="C14" s="159"/>
      <c r="D14" s="160"/>
      <c r="E14" s="55">
        <v>3</v>
      </c>
      <c r="F14" s="132">
        <v>1653.6</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v>3</v>
      </c>
      <c r="F19" s="132">
        <v>6474.45</v>
      </c>
    </row>
    <row r="20" spans="1:6" ht="30" customHeight="1">
      <c r="A20" s="103">
        <v>17</v>
      </c>
      <c r="B20" s="158" t="s">
        <v>141</v>
      </c>
      <c r="C20" s="159"/>
      <c r="D20" s="160"/>
      <c r="E20" s="55">
        <v>1</v>
      </c>
      <c r="F20" s="132">
        <v>551.2</v>
      </c>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143</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143</v>
      </c>
      <c r="D29" s="161"/>
      <c r="E29" s="129" t="s">
        <v>146</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34" r:id="rId1"/>
  <headerFooter>
    <oddFooter>&amp;L7EEFB50E&amp;CФорма № 10, Підрозділ: Київський районний суд м.Харкова,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147</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148</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149</v>
      </c>
      <c r="E39" s="178"/>
      <c r="F39" s="178"/>
      <c r="G39" s="178"/>
      <c r="H39" s="179"/>
      <c r="I39" s="11"/>
    </row>
    <row r="40" spans="1:9" ht="12.75" customHeight="1">
      <c r="A40" s="13"/>
      <c r="B40" s="15"/>
      <c r="C40" s="11"/>
      <c r="D40" s="11"/>
      <c r="E40" s="11"/>
      <c r="F40" s="11"/>
      <c r="G40" s="11"/>
      <c r="H40" s="13"/>
      <c r="I40" s="11"/>
    </row>
    <row r="41" spans="1:8" ht="12.75" customHeight="1">
      <c r="A41" s="13"/>
      <c r="B41" s="180" t="s">
        <v>150</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t="s">
        <v>151</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&amp;L7EEFB50E&amp;C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2016-01-25T10:27:43Z</cp:lastPrinted>
  <dcterms:created xsi:type="dcterms:W3CDTF">2015-09-09T10:27:37Z</dcterms:created>
  <dcterms:modified xsi:type="dcterms:W3CDTF">2016-08-11T14:59:26Z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10_00640_2.2016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7EEFB50E</vt:lpwstr>
  </property>
  <property fmtid="{D5CDD505-2E9C-101B-9397-08002B2CF9AE}" pid="10" name="Підрозд">
    <vt:lpwstr>Київський районний суд м.Харкова</vt:lpwstr>
  </property>
  <property fmtid="{D5CDD505-2E9C-101B-9397-08002B2CF9AE}" pid="11" name="ПідрозділDB">
    <vt:i4>0</vt:i4>
  </property>
  <property fmtid="{D5CDD505-2E9C-101B-9397-08002B2CF9AE}" pid="12" name="Підрозділ">
    <vt:i4>878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